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filterPrivacy="1"/>
  <xr:revisionPtr revIDLastSave="0" documentId="13_ncr:1_{56CF9ADC-7DA7-402E-9ECC-CFC94371935B}" xr6:coauthVersionLast="47" xr6:coauthVersionMax="47" xr10:uidLastSave="{00000000-0000-0000-0000-000000000000}"/>
  <bookViews>
    <workbookView xWindow="-240" yWindow="465" windowWidth="15090" windowHeight="1482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79" i="1" l="1"/>
  <c r="G180" i="1"/>
  <c r="G178" i="1"/>
  <c r="F179" i="1"/>
  <c r="F180" i="1"/>
  <c r="F178" i="1"/>
  <c r="G194" i="1"/>
  <c r="F194" i="1"/>
  <c r="G193" i="1"/>
  <c r="F193" i="1"/>
  <c r="G190" i="1"/>
  <c r="G189" i="1"/>
  <c r="E248" i="1"/>
  <c r="E287" i="1"/>
  <c r="E290" i="1"/>
  <c r="E291" i="1"/>
  <c r="E292" i="1"/>
  <c r="E289" i="1"/>
  <c r="E277" i="1"/>
  <c r="E281" i="1"/>
  <c r="E288" i="1"/>
  <c r="E286" i="1"/>
  <c r="E285" i="1"/>
  <c r="E284" i="1"/>
  <c r="E279" i="1"/>
  <c r="E282" i="1"/>
  <c r="E283" i="1"/>
  <c r="E278" i="1"/>
  <c r="E276" i="1"/>
  <c r="E275" i="1"/>
  <c r="E274" i="1"/>
  <c r="E218" i="1"/>
  <c r="E219" i="1"/>
  <c r="E220" i="1"/>
  <c r="E217" i="1"/>
  <c r="E216" i="1"/>
  <c r="E215" i="1"/>
  <c r="E214" i="1"/>
  <c r="E260" i="1"/>
  <c r="E271" i="1"/>
  <c r="E255" i="1"/>
  <c r="E250" i="1"/>
  <c r="E251" i="1"/>
  <c r="E252" i="1"/>
  <c r="E253" i="1"/>
  <c r="E254" i="1"/>
  <c r="E256" i="1"/>
  <c r="E257" i="1"/>
  <c r="E258" i="1"/>
  <c r="E259" i="1"/>
  <c r="E261" i="1"/>
  <c r="E262" i="1"/>
  <c r="E263" i="1"/>
  <c r="E264" i="1"/>
  <c r="E265" i="1"/>
  <c r="E266" i="1"/>
  <c r="E267" i="1"/>
  <c r="E268" i="1"/>
  <c r="E269" i="1"/>
  <c r="E270" i="1"/>
  <c r="E272" i="1"/>
  <c r="E273" i="1"/>
  <c r="E249" i="1"/>
  <c r="E247" i="1"/>
  <c r="E246" i="1"/>
  <c r="E233" i="1"/>
  <c r="E234" i="1"/>
  <c r="E236" i="1"/>
  <c r="E237" i="1"/>
  <c r="E238" i="1"/>
  <c r="E240" i="1"/>
  <c r="E232" i="1"/>
  <c r="E221" i="1"/>
  <c r="E222" i="1"/>
  <c r="E223" i="1"/>
  <c r="E224" i="1"/>
  <c r="E225" i="1"/>
  <c r="E226" i="1"/>
  <c r="E227" i="1"/>
  <c r="E228" i="1"/>
  <c r="E229" i="1"/>
  <c r="E230" i="1"/>
  <c r="E208" i="1"/>
  <c r="E207" i="1"/>
  <c r="E206" i="1"/>
  <c r="G176" i="1"/>
  <c r="G174" i="1"/>
  <c r="G175" i="1"/>
  <c r="G173" i="1"/>
  <c r="G155" i="1"/>
  <c r="G154" i="1"/>
  <c r="G153" i="1"/>
  <c r="F155" i="1"/>
  <c r="F154" i="1"/>
  <c r="F153" i="1"/>
  <c r="G147" i="1"/>
  <c r="G146" i="1"/>
  <c r="F147" i="1"/>
  <c r="F146" i="1"/>
  <c r="G145" i="1"/>
  <c r="G144" i="1"/>
  <c r="F145" i="1"/>
  <c r="F144" i="1"/>
  <c r="G141" i="1"/>
  <c r="F141" i="1"/>
  <c r="G133" i="1"/>
  <c r="F133" i="1"/>
  <c r="G139" i="1"/>
  <c r="G138" i="1"/>
  <c r="F139" i="1"/>
  <c r="F138" i="1"/>
  <c r="G137" i="1"/>
  <c r="F137" i="1"/>
  <c r="G136" i="1"/>
  <c r="F136" i="1"/>
  <c r="G35" i="1"/>
  <c r="F26" i="1"/>
  <c r="F28" i="1"/>
  <c r="G28" i="1"/>
  <c r="F29" i="1"/>
  <c r="G29" i="1"/>
  <c r="F30" i="1"/>
  <c r="G30" i="1"/>
  <c r="F31" i="1"/>
  <c r="G31" i="1"/>
  <c r="F32" i="1"/>
  <c r="G32" i="1"/>
  <c r="G26" i="1"/>
  <c r="E243" i="1"/>
  <c r="E244" i="1"/>
  <c r="G101" i="1" l="1"/>
  <c r="G64" i="1"/>
  <c r="G65" i="1"/>
  <c r="G67" i="1"/>
  <c r="G69" i="1"/>
  <c r="G70" i="1"/>
  <c r="G72" i="1"/>
  <c r="G73" i="1"/>
  <c r="G77" i="1"/>
  <c r="G78" i="1"/>
  <c r="G81" i="1"/>
  <c r="G82" i="1"/>
  <c r="G83" i="1"/>
  <c r="G85" i="1"/>
  <c r="G87" i="1"/>
  <c r="G90" i="1"/>
  <c r="G91" i="1"/>
  <c r="G110" i="1"/>
  <c r="G114" i="1"/>
  <c r="G115" i="1"/>
  <c r="G117" i="1"/>
  <c r="G119" i="1"/>
  <c r="G120" i="1"/>
  <c r="G121" i="1"/>
  <c r="G124" i="1"/>
  <c r="G125" i="1"/>
  <c r="G63" i="1"/>
  <c r="F64" i="1"/>
  <c r="F65" i="1"/>
  <c r="F66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5" i="1"/>
  <c r="F106" i="1"/>
  <c r="F107" i="1"/>
  <c r="F108" i="1"/>
  <c r="F110" i="1"/>
  <c r="F111" i="1"/>
  <c r="F112" i="1"/>
  <c r="F113" i="1"/>
  <c r="F114" i="1"/>
  <c r="F117" i="1"/>
  <c r="F118" i="1"/>
  <c r="F119" i="1"/>
  <c r="F120" i="1"/>
  <c r="F121" i="1"/>
  <c r="F124" i="1"/>
  <c r="F125" i="1"/>
  <c r="F126" i="1"/>
  <c r="F63" i="1"/>
  <c r="G40" i="1"/>
  <c r="E245" i="1"/>
  <c r="E231" i="1" l="1"/>
  <c r="E242" i="1"/>
  <c r="F40" i="1"/>
  <c r="G38" i="1" l="1"/>
</calcChain>
</file>

<file path=xl/sharedStrings.xml><?xml version="1.0" encoding="utf-8"?>
<sst xmlns="http://schemas.openxmlformats.org/spreadsheetml/2006/main" count="370" uniqueCount="222">
  <si>
    <t>REPUBLIKA HRVATSKA</t>
  </si>
  <si>
    <t>KARLOVAČKA ŽUPANIJA</t>
  </si>
  <si>
    <t>OPĆINA VOJNIĆ</t>
  </si>
  <si>
    <t>DJEČJI VRTIĆ VOJNIĆ</t>
  </si>
  <si>
    <t>OPĆINSKO VIJEĆE</t>
  </si>
  <si>
    <t>Članak 1.</t>
  </si>
  <si>
    <t>Indeks  3/1</t>
  </si>
  <si>
    <t>Indeks  3/2</t>
  </si>
  <si>
    <t>A. RAČUN PRIHODA I RASHODA</t>
  </si>
  <si>
    <t>1</t>
  </si>
  <si>
    <t>2</t>
  </si>
  <si>
    <t>3</t>
  </si>
  <si>
    <t>4</t>
  </si>
  <si>
    <t>5</t>
  </si>
  <si>
    <t>0,00</t>
  </si>
  <si>
    <t/>
  </si>
  <si>
    <t xml:space="preserve"> UKUPNI PRIHODI</t>
  </si>
  <si>
    <t xml:space="preserve"> UKUPNI RASHODI</t>
  </si>
  <si>
    <t xml:space="preserve"> VIŠAK / MANJAK</t>
  </si>
  <si>
    <t>B. RAČUN ZADUŽIVANJA / FINANCIRANJA</t>
  </si>
  <si>
    <t>0,00%</t>
  </si>
  <si>
    <t>VIŠAK / MANJAK + NETO ZADUŽIVANJE / FINANCIRANJE + KORIŠTENO U PRETHODNIM GODINAMA</t>
  </si>
  <si>
    <t xml:space="preserve"> REZULTAT GODINE</t>
  </si>
  <si>
    <t>Članak 2.</t>
  </si>
  <si>
    <t xml:space="preserve"> SVEUKUPNI PRIHODI</t>
  </si>
  <si>
    <t>Izvor 1. Opći prihodi i primici</t>
  </si>
  <si>
    <t xml:space="preserve">Izvor 1.6. Opći prihodi i primici - PK </t>
  </si>
  <si>
    <t>Izvor 3. Vlastiti prihodi</t>
  </si>
  <si>
    <t>Izvor 3.2. Vlastiti prihodi - PK</t>
  </si>
  <si>
    <t>Izvor 5. Pomoći</t>
  </si>
  <si>
    <t>Izvor 5.2. Ostale pomoći i darovnice -PK</t>
  </si>
  <si>
    <t xml:space="preserve"> SVEUKUPNI RASHODI</t>
  </si>
  <si>
    <t>Indeks 3/1</t>
  </si>
  <si>
    <t>Indeks 3/2</t>
  </si>
  <si>
    <t>Funkcijska klasifikacija  SVEUKUPNI RASHODI</t>
  </si>
  <si>
    <t>Funkcijska klasifikacija 09 Obrazovanje</t>
  </si>
  <si>
    <t>Funkcijska klasifikacija 091 Predškolsko i osnovno obrazovanje</t>
  </si>
  <si>
    <t xml:space="preserve">A RAČUN PRIHODA I RASHODA </t>
  </si>
  <si>
    <t>1. PRIHODI I RASHODI PREMA EKONOMSKOJ KLASIFIKACIJI</t>
  </si>
  <si>
    <t>2. PRIHODI I RASHODI PREMA IZVORIMA FINANCIRANJA</t>
  </si>
  <si>
    <t>3. RASHODI PREMA FUNKCIJSKOJ KLASIFIKACIJI</t>
  </si>
  <si>
    <t>B RAČUN FINANCIRANJA</t>
  </si>
  <si>
    <t>1. RAČUN FINANCIRANJA PREMA EKONOMSKOJ KLASIFIKACIJI</t>
  </si>
  <si>
    <t>B. RAČUN ZADUŽIVANJA FINANCIRANJA</t>
  </si>
  <si>
    <t>2. RAČUN FINANCIRANJA PREMA IZVORIMA FINANCIRANJA</t>
  </si>
  <si>
    <t>Članak 3.</t>
  </si>
  <si>
    <t>II. POSEBNI DIO</t>
  </si>
  <si>
    <t>1. IZVRŠENJE PO ORGANIZACIJSKOJ KLASIFIKACIJI</t>
  </si>
  <si>
    <t>RGP</t>
  </si>
  <si>
    <t>Opis</t>
  </si>
  <si>
    <t>Indeks 2/1</t>
  </si>
  <si>
    <t>UKUPNO RASHODI I IZDATCI</t>
  </si>
  <si>
    <t>Razdjel</t>
  </si>
  <si>
    <t>Glava</t>
  </si>
  <si>
    <t>2. IZVRŠENJE PO PROGRAMSKOJ KLASIFIKACIJI</t>
  </si>
  <si>
    <t>VRSTA RASHODA I IZDATAKA</t>
  </si>
  <si>
    <t>RAZDJEL 001 JEDINSTVENI UPRAVNI ODJEL</t>
  </si>
  <si>
    <t>GLAVA 00103 PREDŠKOLSKI ODGOJ</t>
  </si>
  <si>
    <t>1000</t>
  </si>
  <si>
    <t>Program: Redovna djelatnost predškolskih ustanova</t>
  </si>
  <si>
    <t>A100001</t>
  </si>
  <si>
    <t>Aktivnost: Redovna djelatnost - Dječji vrtić Vojnić</t>
  </si>
  <si>
    <t>311</t>
  </si>
  <si>
    <t xml:space="preserve">Plaće (Bruto)                                                                                       </t>
  </si>
  <si>
    <t>3111</t>
  </si>
  <si>
    <t xml:space="preserve">Plaće za redovan rad                                                                                </t>
  </si>
  <si>
    <t>312</t>
  </si>
  <si>
    <t xml:space="preserve">Ostali rashodi za zaposlene                                                                         </t>
  </si>
  <si>
    <t>3121</t>
  </si>
  <si>
    <t>313</t>
  </si>
  <si>
    <t xml:space="preserve">Doprinosi na plaće                                                                                  </t>
  </si>
  <si>
    <t>3132</t>
  </si>
  <si>
    <t xml:space="preserve">Doprinosi za obvezno zdravstveno osiguranje                                                         </t>
  </si>
  <si>
    <t xml:space="preserve">Doprinosi za obvezno osiguranje u slučaju nezaposlenosti                                            </t>
  </si>
  <si>
    <t>321</t>
  </si>
  <si>
    <t xml:space="preserve">Naknade troškova zaposlenima                                                                        </t>
  </si>
  <si>
    <t>3212</t>
  </si>
  <si>
    <t xml:space="preserve">Naknade za prijevoz, za rad na terenu i odvojeni život                                              </t>
  </si>
  <si>
    <t>3213</t>
  </si>
  <si>
    <t xml:space="preserve">Stručno usavršavanje zaposlenika                                                                    </t>
  </si>
  <si>
    <t>322</t>
  </si>
  <si>
    <t xml:space="preserve">Rashodi za materijal i energiju                                                                     </t>
  </si>
  <si>
    <t>3222</t>
  </si>
  <si>
    <t xml:space="preserve">Materijal i sirovine                                                                                </t>
  </si>
  <si>
    <t>3223</t>
  </si>
  <si>
    <t xml:space="preserve">Energija                                                                                            </t>
  </si>
  <si>
    <t>3225</t>
  </si>
  <si>
    <t xml:space="preserve">Sitni inventar i auto gume                                                                          </t>
  </si>
  <si>
    <t>323</t>
  </si>
  <si>
    <t xml:space="preserve">Rashodi za usluge                                                                                   </t>
  </si>
  <si>
    <t>3231</t>
  </si>
  <si>
    <t xml:space="preserve">Usluge telefona, pošte i prijevoza                                                                  </t>
  </si>
  <si>
    <t>3237</t>
  </si>
  <si>
    <t xml:space="preserve">Intelektualne i osobne usluge                                                                       </t>
  </si>
  <si>
    <t>329</t>
  </si>
  <si>
    <t xml:space="preserve">Ostali nespomenuti rashodi poslovanja                                                               </t>
  </si>
  <si>
    <t>3292</t>
  </si>
  <si>
    <t xml:space="preserve">Premije osiguranja                                                                                  </t>
  </si>
  <si>
    <t>K100001</t>
  </si>
  <si>
    <t>Kapitalni projekt: Opremanje - Dječji vrtić Vojnić</t>
  </si>
  <si>
    <t>422</t>
  </si>
  <si>
    <t xml:space="preserve">Postrojenja i oprema                                                                                </t>
  </si>
  <si>
    <t>4221</t>
  </si>
  <si>
    <t xml:space="preserve">Uredska oprema i namještaj                                                                          </t>
  </si>
  <si>
    <t>451</t>
  </si>
  <si>
    <t xml:space="preserve">Dodatna ulaganja na građevinskim objektima                                                          </t>
  </si>
  <si>
    <t>4511</t>
  </si>
  <si>
    <t xml:space="preserve">Službena putovanja                                                                                  </t>
  </si>
  <si>
    <t xml:space="preserve">Uredski materijal i ostali materijalni rashodi                                                      </t>
  </si>
  <si>
    <t xml:space="preserve">Službena, radna i zaštitna odjeća i obuća                                                           </t>
  </si>
  <si>
    <t xml:space="preserve">Usluge tekućeg i investicijskog održavanja                                                          </t>
  </si>
  <si>
    <t xml:space="preserve">Komunalne usluge                                                                                    </t>
  </si>
  <si>
    <t xml:space="preserve">Zdravstvene i veterinarske usluge                                                                   </t>
  </si>
  <si>
    <t xml:space="preserve">Ostale usluge                                                                                       </t>
  </si>
  <si>
    <t>3291</t>
  </si>
  <si>
    <t xml:space="preserve">Naknade za rad predstavničkih i izvršnih tijela, povjerenstava i slično                             </t>
  </si>
  <si>
    <t xml:space="preserve">Ostali financijski rashodi                                                                          </t>
  </si>
  <si>
    <t xml:space="preserve">Ostali nespomenuti financijski rashodi                                                              </t>
  </si>
  <si>
    <t>K100002</t>
  </si>
  <si>
    <t>Kapitalni projekt: Rekonstrukcija i opremanje dječjeg vrtića u Vojniću</t>
  </si>
  <si>
    <t>001 JEDINSTVENI UPRAVNI ODJEL</t>
  </si>
  <si>
    <t>00103 PREDŠKOLSKI ODGOJ</t>
  </si>
  <si>
    <t>Članak 4.</t>
  </si>
  <si>
    <t>Članak 5.</t>
  </si>
  <si>
    <t>Račun</t>
  </si>
  <si>
    <t>UKUPNI DONOS VIŠKA / MANJKA IZ PRETHODNE(IH) GODINA</t>
  </si>
  <si>
    <t xml:space="preserve">Prihodi poslovanja                                                                                  </t>
  </si>
  <si>
    <t xml:space="preserve">Prihodi od prodaje nefinancijske imovine                                                            </t>
  </si>
  <si>
    <t xml:space="preserve">Rashodi poslovanja                                                                                  </t>
  </si>
  <si>
    <t xml:space="preserve">Rashodi za nabavu nefinancijske imovine                                                             </t>
  </si>
  <si>
    <t xml:space="preserve">Primici od financijske imovine i zaduživanja                                                        </t>
  </si>
  <si>
    <t xml:space="preserve">Izdaci za financijsku imovinu i otplate zajmova                                                     </t>
  </si>
  <si>
    <t xml:space="preserve">I. OPĆI DIO </t>
  </si>
  <si>
    <t>Pomoći iz inozemstva i od subjekata unutar općeg proračuna</t>
  </si>
  <si>
    <t>Pomoći proračunu iz drugih proračuna</t>
  </si>
  <si>
    <t>Tekuće pomoći proračunu iz drugih proračuna</t>
  </si>
  <si>
    <t>Pomoći iz državnog proračuna temeljem prijenosa EU sredstava</t>
  </si>
  <si>
    <t xml:space="preserve">Prihodi od prodaje proizvoda i robe te pruženih usluga i prihodi od donacija                        </t>
  </si>
  <si>
    <t xml:space="preserve">Prihodi od prodaje proizvoda i robe te pruženih usluga                                              </t>
  </si>
  <si>
    <t xml:space="preserve">Prihodi od pruženih usluga                                                                          </t>
  </si>
  <si>
    <t>Prihodi iz nadležnog proračuna i od HZZO-a temeljem ugovornih obveza</t>
  </si>
  <si>
    <t>Prihodi iz nadležnog proračuna za financiranje redovne djelatnosti proračunskih korisnika</t>
  </si>
  <si>
    <t>Prihodi iz nadležnog proračuna za financiranje rashoda poslovanja</t>
  </si>
  <si>
    <t>Prihodi iz nadležnog proračuna za financiranje rashoda za nabavu nefinancijske imovine</t>
  </si>
  <si>
    <t xml:space="preserve">Rashodi za zaposlene                                                                                </t>
  </si>
  <si>
    <t xml:space="preserve">Materijalni rashodi                                                                                 </t>
  </si>
  <si>
    <t xml:space="preserve">Financijski rashodi                                                                                 </t>
  </si>
  <si>
    <t xml:space="preserve">Rashodi za nabavu proizvedene dugotrajne imovine                                                    </t>
  </si>
  <si>
    <t xml:space="preserve">Rashodi za dodatna ulaganja na nefinancijskoj imovini                                               </t>
  </si>
  <si>
    <t>VIŠAK / MANJAK IZ PRETHODNE(IH) GODINE KOJI ĆE SE POKRITI / RASPOREDITI</t>
  </si>
  <si>
    <t>NETO ZADUŽIVANJE</t>
  </si>
  <si>
    <t>Vlastiti izvori</t>
  </si>
  <si>
    <t xml:space="preserve">Rezultat poslovanja                                                                                 </t>
  </si>
  <si>
    <t xml:space="preserve">Višak/manjak prihoda                                                                                </t>
  </si>
  <si>
    <t>Višak prihoda</t>
  </si>
  <si>
    <t>Račun / Opis</t>
  </si>
  <si>
    <t>Predsjednik Općinskog vijeća</t>
  </si>
  <si>
    <t>Članak 6.</t>
  </si>
  <si>
    <t>Izvršenje 2020.</t>
  </si>
  <si>
    <t>Kapitalne pomoći iz državnog proračuna, temeljem  prijenosa EU sredstava</t>
  </si>
  <si>
    <t>Prihodi od imovine</t>
  </si>
  <si>
    <t>Prihodi od financijske imovine</t>
  </si>
  <si>
    <t>Prihodi od zateznih kamata</t>
  </si>
  <si>
    <t>Tekuće donacije</t>
  </si>
  <si>
    <t>Donacije od pravnih i fizičkih osoba izvan općeg proračuna</t>
  </si>
  <si>
    <t>Usluge promidžbe i informiranja</t>
  </si>
  <si>
    <t>Računalne usluge</t>
  </si>
  <si>
    <t xml:space="preserve">Premije osiguranja </t>
  </si>
  <si>
    <t>Kamate za primljene kredite i zajmove</t>
  </si>
  <si>
    <t>Kamate za primljene kredite i zajmove  od kreditnih i ostalih financijskih institucija</t>
  </si>
  <si>
    <t>Uređaji, strojevi i oprema za ostale namjene</t>
  </si>
  <si>
    <t>Primici od financijske imovine i zaduživanja</t>
  </si>
  <si>
    <t>Primici od zaduživanja</t>
  </si>
  <si>
    <t>Primljeni kediti i zajmovi od kreditnih i ostalih financijskih institucija izvan javnog sektora</t>
  </si>
  <si>
    <t>Primljeni krediti od tuzemnih kreditnih institucija izvan javnog sektora</t>
  </si>
  <si>
    <t>NETO FINANCIRANJE</t>
  </si>
  <si>
    <t>KORIŠTENJE SREDSTAVA IZ PRETHODNE GODINE</t>
  </si>
  <si>
    <t>7. Namjenski primici i zaduživanja</t>
  </si>
  <si>
    <t>7.1. Namjenski primici i zaduživanja</t>
  </si>
  <si>
    <t>Izvor 3.  Vlastiti prihodi</t>
  </si>
  <si>
    <t>Izvor 5.  Pomoći</t>
  </si>
  <si>
    <t>Kamate za primljene kredite i zajmove od ostalih kreditnih i ostalih institucija</t>
  </si>
  <si>
    <t>Službena putovanja</t>
  </si>
  <si>
    <t>Ostali financijski rashodi</t>
  </si>
  <si>
    <t>Ostali nespomenuti financijski rashodi</t>
  </si>
  <si>
    <t>Reprezentacija</t>
  </si>
  <si>
    <t>Zdravstvene i veterinarske usluge</t>
  </si>
  <si>
    <t>Komunalne usluge</t>
  </si>
  <si>
    <t>Usluge tekućeg i investicijskog održavanja</t>
  </si>
  <si>
    <t>Službena, radna i zaštitna odjeća i obuća</t>
  </si>
  <si>
    <t>Uredski materijal i ostali materijalni rashodi</t>
  </si>
  <si>
    <t>GODIŠNJI IZVJEŠTAJ O IZVRŠENJU</t>
  </si>
  <si>
    <t>FINANCIJSKOG PLANA DJEČJEG VRTIĆA VOJNIĆ ZA 2021. GODINU</t>
  </si>
  <si>
    <t>Izvorni plan 2021.</t>
  </si>
  <si>
    <t>Izvršenje 2021.</t>
  </si>
  <si>
    <t>Prihodi i rashodi te primici i izdaci po ekonomskoj, funkcijskoj klasifikaciji i izvorima financiranja utvrđeni u Računu prihoda i rashoda i Računu financiranja za 2021. godinu ostvareni su, kako slijedi:</t>
  </si>
  <si>
    <t>Izvorni plan 2021</t>
  </si>
  <si>
    <t>Izvršenje 2021</t>
  </si>
  <si>
    <t>Obrazloženje ostvarenih prihoda i primitaka, rashoda i izdataka kao i obrazloženje izvršenja programa sastavni su dio Godišnjeg izvještaja o izvršenju Financijskog plana Dječjeg vrtića Vojnić za 2021. godinu.</t>
  </si>
  <si>
    <t>Godišnji izvještaj o izvršenju Financijskog plana Dječjeg vrtića Vojnić za 2021. godinu objavit će se na internetskim stranicama Općine Vojnić.</t>
  </si>
  <si>
    <t>Opći i posebni dio Godišnjeg izvještaja o izvršenju Financijskog plana Dječjeg vrtića Vojnić za 2021. godinu objavit će se u "Službenom glasniku Općine Vojnić".</t>
  </si>
  <si>
    <t>Azim Durmić</t>
  </si>
  <si>
    <t>Opći dio Godišnjeg izvještaja o izvršenju Financijskog plana Dječjeg vrtića Vojnić za 2021. godinu sadrži sažetak Računa prihoda i rashoda, Račun financiranja i raspoloživa sredstva iz prethodne godine, na razini razreda ekonomske klasifikacije, kako slijedi:</t>
  </si>
  <si>
    <t>Izdaci za financijsku imovinu</t>
  </si>
  <si>
    <t>Izdaci za otplatu glavnice primljenih kredita i zajmova</t>
  </si>
  <si>
    <t xml:space="preserve">Otplata glavnice primljenih kredita i zajmova od kreditnih i ostalih financijskih institucija </t>
  </si>
  <si>
    <t>5. Pomoći</t>
  </si>
  <si>
    <t>5.2. Ostale pomoći i darovnice - PK</t>
  </si>
  <si>
    <t>U 2021. godini ostvaren je manjak prihoda u iznosu od 175.020,42 kuna. Višak iz prethodnih godina iznosi 194.217,00 kuna. Ukupan manjak sredstava koji se prenosi u 2021. godinu iznosi 175.020,42 kuna i ukalkulirati će se u Financijski plan Dječjeg vrtića Vojnić prilikom donošenja I. izmjena i dopuna Financijskog plana Dječjeg vrtića Vojnić.</t>
  </si>
  <si>
    <r>
      <rPr>
        <sz val="11"/>
        <rFont val="Arial"/>
        <family val="2"/>
        <charset val="238"/>
      </rPr>
      <t>Rashodi i izdaci utvrđeni u Posebnom dijelu Godišnjeg izvještaja o izvršenju Financijskog plana za 2021. godinu u iznosu od</t>
    </r>
    <r>
      <rPr>
        <b/>
        <sz val="11"/>
        <rFont val="Arial"/>
        <family val="2"/>
        <charset val="238"/>
      </rPr>
      <t xml:space="preserve"> </t>
    </r>
    <r>
      <rPr>
        <sz val="11"/>
        <rFont val="Arial"/>
        <family val="2"/>
        <charset val="238"/>
      </rPr>
      <t>1.326.197,93 kune iskazani po organizacijskoj, programskoj i ekonomskoj klasifikaciji, izvršeni su kako slijedi:</t>
    </r>
  </si>
  <si>
    <t>Materijalni rashodi</t>
  </si>
  <si>
    <t>Ostale usluge</t>
  </si>
  <si>
    <t>Financijski rashodi</t>
  </si>
  <si>
    <t>Rashodi za zaposlene</t>
  </si>
  <si>
    <t>Rashodi za nabavu proizvedene imovine</t>
  </si>
  <si>
    <t>Rashodi za dodatna ulaganja na nefinancijskoj imovini</t>
  </si>
  <si>
    <t>Rashodi za dodatna ulaganja na građevinskim objektima</t>
  </si>
  <si>
    <t>Otplata glavnice primljenih kredita i zajmoa od kreditnih institucija i ostalih financijskih institucija izvan javnog sektora</t>
  </si>
  <si>
    <t>KLASA: 400-01/22-01/4</t>
  </si>
  <si>
    <t>URBROJ: 2133/17-03-04/5-22-01</t>
  </si>
  <si>
    <t>Vojnić, 16. svibanj 2022. godine</t>
  </si>
  <si>
    <r>
      <t xml:space="preserve">Na  temelju članaka 81., 82., 83., 84., 85., 86. Zakona o proračunu (Narodne novine broj 144/21), Pravilnika o polugodišnjem i godišnjem izvještaju o izvršenju proračuna (Narodne novine broj 24/13, 102/17, 1/20 i 147/20) te na temelju članka 30. Statuta Općine Vojnić (Službeni glasnik Općine Vojnić </t>
    </r>
    <r>
      <rPr>
        <sz val="11"/>
        <rFont val="Arial"/>
        <family val="2"/>
        <charset val="238"/>
      </rPr>
      <t>01/21</t>
    </r>
    <r>
      <rPr>
        <sz val="11"/>
        <color theme="1"/>
        <rFont val="Arial"/>
        <family val="2"/>
        <charset val="238"/>
      </rPr>
      <t xml:space="preserve"> Općinsko vijeće općine Vojnić na sjednici održanoj dana 16.svibnja 2022. godine donijelo je: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</si>
</sst>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indexed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0"/>
      <color indexed="63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Times New Roman"/>
      <family val="1"/>
      <charset val="238"/>
    </font>
    <font>
      <sz val="8"/>
      <name val="Calibri"/>
      <family val="2"/>
      <scheme val="minor"/>
    </font>
    <font>
      <sz val="10"/>
      <name val="Arial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1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2" fillId="0" borderId="0" applyFont="0" applyFill="0" applyBorder="0" applyAlignment="0" applyProtection="0"/>
    <xf numFmtId="0" fontId="15" fillId="0" borderId="0"/>
    <xf numFmtId="0" fontId="12" fillId="0" borderId="0"/>
  </cellStyleXfs>
  <cellXfs count="16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/>
    <xf numFmtId="0" fontId="9" fillId="0" borderId="0" xfId="0" applyFont="1"/>
    <xf numFmtId="0" fontId="10" fillId="0" borderId="0" xfId="0" applyFont="1"/>
    <xf numFmtId="0" fontId="5" fillId="2" borderId="1" xfId="0" applyFont="1" applyFill="1" applyBorder="1"/>
    <xf numFmtId="0" fontId="6" fillId="3" borderId="1" xfId="0" applyFont="1" applyFill="1" applyBorder="1" applyAlignment="1">
      <alignment horizontal="center"/>
    </xf>
    <xf numFmtId="0" fontId="11" fillId="0" borderId="1" xfId="0" applyFont="1" applyBorder="1"/>
    <xf numFmtId="0" fontId="5" fillId="0" borderId="1" xfId="0" applyFont="1" applyBorder="1"/>
    <xf numFmtId="0" fontId="9" fillId="0" borderId="1" xfId="0" applyFont="1" applyBorder="1"/>
    <xf numFmtId="0" fontId="6" fillId="3" borderId="1" xfId="0" applyFont="1" applyFill="1" applyBorder="1" applyAlignment="1">
      <alignment horizontal="right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12" fillId="0" borderId="1" xfId="0" applyFont="1" applyBorder="1"/>
    <xf numFmtId="0" fontId="5" fillId="0" borderId="1" xfId="0" applyFont="1" applyBorder="1" applyAlignment="1">
      <alignment wrapText="1"/>
    </xf>
    <xf numFmtId="4" fontId="5" fillId="0" borderId="1" xfId="0" applyNumberFormat="1" applyFont="1" applyBorder="1" applyAlignment="1">
      <alignment horizontal="right"/>
    </xf>
    <xf numFmtId="10" fontId="5" fillId="0" borderId="1" xfId="1" applyNumberFormat="1" applyFont="1" applyBorder="1" applyAlignment="1">
      <alignment horizontal="right"/>
    </xf>
    <xf numFmtId="0" fontId="9" fillId="0" borderId="1" xfId="0" applyFont="1" applyBorder="1" applyAlignment="1">
      <alignment wrapText="1"/>
    </xf>
    <xf numFmtId="0" fontId="3" fillId="0" borderId="0" xfId="0" applyFont="1" applyAlignment="1">
      <alignment horizontal="left" vertical="center" wrapText="1"/>
    </xf>
    <xf numFmtId="0" fontId="13" fillId="0" borderId="0" xfId="0" applyFont="1" applyAlignment="1">
      <alignment vertical="center"/>
    </xf>
    <xf numFmtId="0" fontId="3" fillId="0" borderId="0" xfId="0" applyFont="1" applyAlignment="1">
      <alignment horizontal="justify"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indent="2"/>
    </xf>
    <xf numFmtId="0" fontId="5" fillId="2" borderId="1" xfId="0" applyFont="1" applyFill="1" applyBorder="1" applyAlignment="1">
      <alignment horizontal="center"/>
    </xf>
    <xf numFmtId="0" fontId="5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/>
    </xf>
    <xf numFmtId="0" fontId="5" fillId="6" borderId="1" xfId="0" applyFont="1" applyFill="1" applyBorder="1"/>
    <xf numFmtId="0" fontId="1" fillId="0" borderId="0" xfId="0" applyFont="1"/>
    <xf numFmtId="10" fontId="5" fillId="0" borderId="1" xfId="1" applyNumberFormat="1" applyFont="1" applyBorder="1"/>
    <xf numFmtId="4" fontId="12" fillId="0" borderId="1" xfId="0" applyNumberFormat="1" applyFont="1" applyBorder="1"/>
    <xf numFmtId="10" fontId="12" fillId="0" borderId="1" xfId="1" applyNumberFormat="1" applyFont="1" applyBorder="1"/>
    <xf numFmtId="4" fontId="5" fillId="4" borderId="1" xfId="0" applyNumberFormat="1" applyFont="1" applyFill="1" applyBorder="1" applyAlignment="1">
      <alignment horizontal="right"/>
    </xf>
    <xf numFmtId="10" fontId="5" fillId="4" borderId="1" xfId="1" applyNumberFormat="1" applyFont="1" applyFill="1" applyBorder="1" applyAlignment="1">
      <alignment horizontal="right"/>
    </xf>
    <xf numFmtId="4" fontId="5" fillId="5" borderId="1" xfId="0" applyNumberFormat="1" applyFont="1" applyFill="1" applyBorder="1" applyAlignment="1">
      <alignment horizontal="right"/>
    </xf>
    <xf numFmtId="0" fontId="6" fillId="9" borderId="1" xfId="0" applyFont="1" applyFill="1" applyBorder="1"/>
    <xf numFmtId="0" fontId="6" fillId="10" borderId="1" xfId="0" applyFont="1" applyFill="1" applyBorder="1"/>
    <xf numFmtId="0" fontId="5" fillId="11" borderId="1" xfId="0" applyFont="1" applyFill="1" applyBorder="1"/>
    <xf numFmtId="0" fontId="8" fillId="12" borderId="1" xfId="0" applyFont="1" applyFill="1" applyBorder="1"/>
    <xf numFmtId="0" fontId="5" fillId="0" borderId="1" xfId="0" applyFont="1" applyBorder="1" applyAlignment="1">
      <alignment horizontal="left" wrapText="1"/>
    </xf>
    <xf numFmtId="0" fontId="10" fillId="0" borderId="1" xfId="0" applyFont="1" applyBorder="1"/>
    <xf numFmtId="0" fontId="4" fillId="0" borderId="0" xfId="0" applyFont="1" applyAlignment="1">
      <alignment vertical="center"/>
    </xf>
    <xf numFmtId="0" fontId="5" fillId="0" borderId="1" xfId="0" applyFont="1" applyBorder="1" applyAlignment="1">
      <alignment horizontal="right" vertical="top"/>
    </xf>
    <xf numFmtId="0" fontId="9" fillId="0" borderId="1" xfId="0" applyFont="1" applyBorder="1" applyAlignment="1">
      <alignment horizontal="right" vertical="top"/>
    </xf>
    <xf numFmtId="0" fontId="5" fillId="5" borderId="1" xfId="0" applyFont="1" applyFill="1" applyBorder="1" applyAlignment="1">
      <alignment horizontal="right" vertical="top"/>
    </xf>
    <xf numFmtId="0" fontId="5" fillId="13" borderId="1" xfId="0" applyFont="1" applyFill="1" applyBorder="1" applyAlignment="1">
      <alignment vertical="top" wrapText="1"/>
    </xf>
    <xf numFmtId="0" fontId="5" fillId="5" borderId="1" xfId="0" applyFont="1" applyFill="1" applyBorder="1" applyAlignment="1">
      <alignment vertical="top" wrapText="1"/>
    </xf>
    <xf numFmtId="0" fontId="5" fillId="0" borderId="1" xfId="0" applyFont="1" applyBorder="1" applyAlignment="1">
      <alignment vertical="top" wrapText="1"/>
    </xf>
    <xf numFmtId="0" fontId="9" fillId="0" borderId="1" xfId="0" applyFont="1" applyBorder="1" applyAlignment="1">
      <alignment vertical="top" wrapText="1"/>
    </xf>
    <xf numFmtId="0" fontId="5" fillId="13" borderId="1" xfId="0" applyFont="1" applyFill="1" applyBorder="1" applyAlignment="1">
      <alignment horizontal="right" vertical="top"/>
    </xf>
    <xf numFmtId="4" fontId="9" fillId="0" borderId="1" xfId="0" applyNumberFormat="1" applyFont="1" applyBorder="1" applyAlignment="1">
      <alignment horizontal="right"/>
    </xf>
    <xf numFmtId="10" fontId="5" fillId="5" borderId="1" xfId="1" applyNumberFormat="1" applyFont="1" applyFill="1" applyBorder="1" applyAlignment="1">
      <alignment horizontal="right"/>
    </xf>
    <xf numFmtId="10" fontId="9" fillId="0" borderId="1" xfId="1" applyNumberFormat="1" applyFont="1" applyBorder="1" applyAlignment="1">
      <alignment horizontal="right"/>
    </xf>
    <xf numFmtId="4" fontId="0" fillId="0" borderId="0" xfId="0" applyNumberFormat="1"/>
    <xf numFmtId="0" fontId="6" fillId="3" borderId="1" xfId="0" applyFont="1" applyFill="1" applyBorder="1" applyAlignment="1">
      <alignment horizontal="left"/>
    </xf>
    <xf numFmtId="0" fontId="5" fillId="6" borderId="1" xfId="0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right"/>
    </xf>
    <xf numFmtId="4" fontId="6" fillId="9" borderId="1" xfId="0" applyNumberFormat="1" applyFont="1" applyFill="1" applyBorder="1" applyAlignment="1">
      <alignment horizontal="right"/>
    </xf>
    <xf numFmtId="4" fontId="6" fillId="10" borderId="1" xfId="0" applyNumberFormat="1" applyFont="1" applyFill="1" applyBorder="1" applyAlignment="1">
      <alignment horizontal="right"/>
    </xf>
    <xf numFmtId="10" fontId="5" fillId="2" borderId="1" xfId="1" applyNumberFormat="1" applyFont="1" applyFill="1" applyBorder="1" applyAlignment="1">
      <alignment horizontal="right"/>
    </xf>
    <xf numFmtId="10" fontId="6" fillId="9" borderId="1" xfId="0" applyNumberFormat="1" applyFont="1" applyFill="1" applyBorder="1" applyAlignment="1">
      <alignment horizontal="right"/>
    </xf>
    <xf numFmtId="10" fontId="6" fillId="10" borderId="1" xfId="0" applyNumberFormat="1" applyFont="1" applyFill="1" applyBorder="1" applyAlignment="1">
      <alignment horizontal="right"/>
    </xf>
    <xf numFmtId="10" fontId="5" fillId="0" borderId="1" xfId="0" applyNumberFormat="1" applyFont="1" applyBorder="1" applyAlignment="1">
      <alignment horizontal="right"/>
    </xf>
    <xf numFmtId="0" fontId="12" fillId="0" borderId="1" xfId="0" applyFont="1" applyBorder="1" applyAlignment="1">
      <alignment wrapText="1"/>
    </xf>
    <xf numFmtId="0" fontId="11" fillId="0" borderId="1" xfId="0" applyFont="1" applyBorder="1" applyAlignment="1">
      <alignment wrapText="1"/>
    </xf>
    <xf numFmtId="4" fontId="11" fillId="0" borderId="1" xfId="0" applyNumberFormat="1" applyFont="1" applyBorder="1" applyAlignment="1">
      <alignment horizontal="right"/>
    </xf>
    <xf numFmtId="0" fontId="0" fillId="0" borderId="1" xfId="0" applyFont="1" applyBorder="1" applyAlignment="1">
      <alignment wrapText="1"/>
    </xf>
    <xf numFmtId="4" fontId="12" fillId="0" borderId="1" xfId="0" applyNumberFormat="1" applyFont="1" applyBorder="1" applyAlignment="1">
      <alignment horizontal="right"/>
    </xf>
    <xf numFmtId="10" fontId="12" fillId="0" borderId="1" xfId="0" applyNumberFormat="1" applyFont="1" applyBorder="1" applyAlignment="1">
      <alignment horizontal="right"/>
    </xf>
    <xf numFmtId="4" fontId="6" fillId="3" borderId="1" xfId="0" applyNumberFormat="1" applyFont="1" applyFill="1" applyBorder="1" applyAlignment="1">
      <alignment horizontal="right"/>
    </xf>
    <xf numFmtId="10" fontId="6" fillId="3" borderId="1" xfId="0" applyNumberFormat="1" applyFont="1" applyFill="1" applyBorder="1" applyAlignment="1">
      <alignment horizontal="right"/>
    </xf>
    <xf numFmtId="10" fontId="5" fillId="4" borderId="1" xfId="0" applyNumberFormat="1" applyFont="1" applyFill="1" applyBorder="1" applyAlignment="1">
      <alignment horizontal="right"/>
    </xf>
    <xf numFmtId="10" fontId="5" fillId="5" borderId="1" xfId="0" applyNumberFormat="1" applyFont="1" applyFill="1" applyBorder="1" applyAlignment="1">
      <alignment horizontal="right"/>
    </xf>
    <xf numFmtId="4" fontId="7" fillId="7" borderId="1" xfId="0" applyNumberFormat="1" applyFont="1" applyFill="1" applyBorder="1" applyAlignment="1">
      <alignment horizontal="right"/>
    </xf>
    <xf numFmtId="4" fontId="7" fillId="8" borderId="1" xfId="0" applyNumberFormat="1" applyFont="1" applyFill="1" applyBorder="1" applyAlignment="1">
      <alignment horizontal="right"/>
    </xf>
    <xf numFmtId="10" fontId="5" fillId="2" borderId="1" xfId="0" applyNumberFormat="1" applyFont="1" applyFill="1" applyBorder="1" applyAlignment="1">
      <alignment horizontal="right"/>
    </xf>
    <xf numFmtId="10" fontId="7" fillId="7" borderId="1" xfId="0" applyNumberFormat="1" applyFont="1" applyFill="1" applyBorder="1" applyAlignment="1">
      <alignment horizontal="right"/>
    </xf>
    <xf numFmtId="10" fontId="7" fillId="8" borderId="1" xfId="0" applyNumberFormat="1" applyFont="1" applyFill="1" applyBorder="1" applyAlignment="1">
      <alignment horizontal="right"/>
    </xf>
    <xf numFmtId="0" fontId="5" fillId="14" borderId="1" xfId="0" applyFont="1" applyFill="1" applyBorder="1" applyAlignment="1">
      <alignment horizontal="left"/>
    </xf>
    <xf numFmtId="0" fontId="12" fillId="14" borderId="1" xfId="0" applyFont="1" applyFill="1" applyBorder="1" applyAlignment="1">
      <alignment horizontal="left"/>
    </xf>
    <xf numFmtId="0" fontId="5" fillId="14" borderId="1" xfId="0" applyFont="1" applyFill="1" applyBorder="1" applyAlignment="1">
      <alignment horizontal="left" wrapText="1"/>
    </xf>
    <xf numFmtId="0" fontId="12" fillId="14" borderId="1" xfId="0" applyFont="1" applyFill="1" applyBorder="1" applyAlignment="1">
      <alignment horizontal="left" wrapText="1"/>
    </xf>
    <xf numFmtId="4" fontId="5" fillId="14" borderId="1" xfId="0" applyNumberFormat="1" applyFont="1" applyFill="1" applyBorder="1" applyAlignment="1">
      <alignment horizontal="right"/>
    </xf>
    <xf numFmtId="4" fontId="12" fillId="14" borderId="1" xfId="0" applyNumberFormat="1" applyFont="1" applyFill="1" applyBorder="1" applyAlignment="1">
      <alignment horizontal="right"/>
    </xf>
    <xf numFmtId="10" fontId="5" fillId="14" borderId="1" xfId="0" applyNumberFormat="1" applyFont="1" applyFill="1" applyBorder="1" applyAlignment="1">
      <alignment horizontal="right"/>
    </xf>
    <xf numFmtId="10" fontId="12" fillId="14" borderId="1" xfId="0" applyNumberFormat="1" applyFont="1" applyFill="1" applyBorder="1" applyAlignment="1">
      <alignment horizontal="right"/>
    </xf>
    <xf numFmtId="0" fontId="5" fillId="2" borderId="0" xfId="0" applyFont="1" applyFill="1" applyBorder="1" applyAlignment="1">
      <alignment horizontal="left"/>
    </xf>
    <xf numFmtId="10" fontId="5" fillId="2" borderId="1" xfId="0" applyNumberFormat="1" applyFont="1" applyFill="1" applyBorder="1" applyAlignment="1">
      <alignment horizontal="center"/>
    </xf>
    <xf numFmtId="4" fontId="5" fillId="11" borderId="1" xfId="0" applyNumberFormat="1" applyFont="1" applyFill="1" applyBorder="1" applyAlignment="1">
      <alignment horizontal="right"/>
    </xf>
    <xf numFmtId="4" fontId="8" fillId="12" borderId="1" xfId="0" applyNumberFormat="1" applyFont="1" applyFill="1" applyBorder="1" applyAlignment="1">
      <alignment horizontal="right"/>
    </xf>
    <xf numFmtId="4" fontId="5" fillId="13" borderId="1" xfId="0" applyNumberFormat="1" applyFont="1" applyFill="1" applyBorder="1" applyAlignment="1">
      <alignment horizontal="right"/>
    </xf>
    <xf numFmtId="10" fontId="5" fillId="11" borderId="1" xfId="0" applyNumberFormat="1" applyFont="1" applyFill="1" applyBorder="1" applyAlignment="1">
      <alignment horizontal="right"/>
    </xf>
    <xf numFmtId="10" fontId="8" fillId="12" borderId="1" xfId="0" applyNumberFormat="1" applyFont="1" applyFill="1" applyBorder="1" applyAlignment="1">
      <alignment horizontal="right"/>
    </xf>
    <xf numFmtId="10" fontId="5" fillId="13" borderId="1" xfId="0" applyNumberFormat="1" applyFont="1" applyFill="1" applyBorder="1" applyAlignment="1">
      <alignment horizontal="right"/>
    </xf>
    <xf numFmtId="0" fontId="0" fillId="14" borderId="0" xfId="0" applyFill="1"/>
    <xf numFmtId="10" fontId="11" fillId="0" borderId="1" xfId="1" applyNumberFormat="1" applyFont="1" applyBorder="1" applyAlignment="1">
      <alignment horizontal="right"/>
    </xf>
    <xf numFmtId="0" fontId="3" fillId="0" borderId="0" xfId="0" applyFont="1" applyAlignment="1">
      <alignment horizontal="justify" vertical="center" wrapText="1"/>
    </xf>
    <xf numFmtId="0" fontId="5" fillId="5" borderId="1" xfId="0" applyFont="1" applyFill="1" applyBorder="1" applyAlignment="1">
      <alignment horizontal="left"/>
    </xf>
    <xf numFmtId="0" fontId="8" fillId="12" borderId="2" xfId="0" applyFont="1" applyFill="1" applyBorder="1" applyAlignment="1"/>
    <xf numFmtId="10" fontId="6" fillId="3" borderId="1" xfId="0" applyNumberFormat="1" applyFont="1" applyFill="1" applyBorder="1" applyAlignment="1">
      <alignment horizontal="center"/>
    </xf>
    <xf numFmtId="0" fontId="8" fillId="12" borderId="2" xfId="0" applyFont="1" applyFill="1" applyBorder="1" applyAlignment="1"/>
    <xf numFmtId="0" fontId="5" fillId="5" borderId="1" xfId="0" applyFont="1" applyFill="1" applyBorder="1" applyAlignment="1">
      <alignment horizontal="left"/>
    </xf>
    <xf numFmtId="2" fontId="5" fillId="0" borderId="1" xfId="0" applyNumberFormat="1" applyFont="1" applyBorder="1" applyAlignment="1">
      <alignment horizontal="right"/>
    </xf>
    <xf numFmtId="2" fontId="5" fillId="0" borderId="1" xfId="1" applyNumberFormat="1" applyFont="1" applyBorder="1" applyAlignment="1">
      <alignment horizontal="right"/>
    </xf>
    <xf numFmtId="4" fontId="5" fillId="0" borderId="1" xfId="3" applyNumberFormat="1" applyFont="1" applyBorder="1"/>
    <xf numFmtId="0" fontId="12" fillId="14" borderId="0" xfId="3" applyFill="1"/>
    <xf numFmtId="4" fontId="5" fillId="14" borderId="0" xfId="3" applyNumberFormat="1" applyFont="1" applyFill="1" applyBorder="1" applyAlignment="1" applyProtection="1">
      <alignment horizontal="right"/>
    </xf>
    <xf numFmtId="4" fontId="8" fillId="14" borderId="0" xfId="3" applyNumberFormat="1" applyFont="1" applyFill="1" applyBorder="1" applyAlignment="1" applyProtection="1">
      <alignment horizontal="right"/>
    </xf>
    <xf numFmtId="4" fontId="12" fillId="14" borderId="0" xfId="3" applyNumberFormat="1" applyFont="1" applyFill="1" applyBorder="1" applyAlignment="1" applyProtection="1">
      <alignment horizontal="right"/>
    </xf>
    <xf numFmtId="0" fontId="8" fillId="12" borderId="1" xfId="0" applyFont="1" applyFill="1" applyBorder="1" applyAlignment="1"/>
    <xf numFmtId="0" fontId="12" fillId="0" borderId="1" xfId="0" applyFont="1" applyBorder="1" applyAlignment="1">
      <alignment horizontal="right" vertical="top"/>
    </xf>
    <xf numFmtId="0" fontId="12" fillId="0" borderId="1" xfId="0" applyFont="1" applyBorder="1" applyAlignment="1">
      <alignment vertical="top" wrapText="1"/>
    </xf>
    <xf numFmtId="0" fontId="11" fillId="0" borderId="1" xfId="0" applyFont="1" applyBorder="1" applyAlignment="1">
      <alignment horizontal="right" vertical="top"/>
    </xf>
    <xf numFmtId="0" fontId="11" fillId="0" borderId="1" xfId="0" applyFont="1" applyBorder="1" applyAlignment="1">
      <alignment vertical="top" wrapText="1"/>
    </xf>
    <xf numFmtId="10" fontId="12" fillId="0" borderId="1" xfId="1" applyNumberFormat="1" applyFont="1" applyBorder="1" applyAlignment="1">
      <alignment horizontal="right"/>
    </xf>
    <xf numFmtId="0" fontId="18" fillId="0" borderId="0" xfId="0" applyFont="1"/>
    <xf numFmtId="0" fontId="8" fillId="0" borderId="1" xfId="0" applyFont="1" applyFill="1" applyBorder="1"/>
    <xf numFmtId="4" fontId="8" fillId="0" borderId="1" xfId="0" applyNumberFormat="1" applyFont="1" applyFill="1" applyBorder="1" applyAlignment="1">
      <alignment horizontal="right"/>
    </xf>
    <xf numFmtId="0" fontId="5" fillId="14" borderId="0" xfId="3" applyFont="1" applyFill="1"/>
    <xf numFmtId="0" fontId="0" fillId="0" borderId="0" xfId="0" applyFill="1"/>
    <xf numFmtId="4" fontId="12" fillId="0" borderId="0" xfId="3" applyNumberFormat="1" applyFont="1" applyFill="1" applyBorder="1" applyAlignment="1" applyProtection="1">
      <alignment horizontal="right"/>
    </xf>
    <xf numFmtId="0" fontId="12" fillId="0" borderId="0" xfId="3" applyFill="1"/>
    <xf numFmtId="0" fontId="8" fillId="0" borderId="1" xfId="0" applyFont="1" applyFill="1" applyBorder="1" applyAlignment="1">
      <alignment wrapText="1"/>
    </xf>
    <xf numFmtId="0" fontId="8" fillId="12" borderId="2" xfId="0" applyFont="1" applyFill="1" applyBorder="1" applyAlignment="1">
      <alignment horizontal="left"/>
    </xf>
    <xf numFmtId="0" fontId="8" fillId="12" borderId="3" xfId="0" applyFont="1" applyFill="1" applyBorder="1" applyAlignment="1">
      <alignment horizontal="left"/>
    </xf>
    <xf numFmtId="0" fontId="5" fillId="4" borderId="1" xfId="0" applyFont="1" applyFill="1" applyBorder="1" applyAlignment="1">
      <alignment horizontal="left"/>
    </xf>
    <xf numFmtId="0" fontId="8" fillId="12" borderId="2" xfId="0" applyFont="1" applyFill="1" applyBorder="1" applyAlignment="1"/>
    <xf numFmtId="0" fontId="0" fillId="0" borderId="3" xfId="0" applyBorder="1" applyAlignment="1"/>
    <xf numFmtId="0" fontId="5" fillId="2" borderId="1" xfId="0" applyFont="1" applyFill="1" applyBorder="1" applyAlignment="1">
      <alignment horizontal="left"/>
    </xf>
    <xf numFmtId="0" fontId="4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6" fillId="3" borderId="1" xfId="0" applyFont="1" applyFill="1" applyBorder="1" applyAlignment="1">
      <alignment horizontal="left" wrapText="1"/>
    </xf>
    <xf numFmtId="0" fontId="6" fillId="3" borderId="1" xfId="0" applyFont="1" applyFill="1" applyBorder="1" applyAlignment="1">
      <alignment horizontal="left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justify" vertical="center" wrapText="1"/>
    </xf>
    <xf numFmtId="0" fontId="5" fillId="5" borderId="1" xfId="0" applyFont="1" applyFill="1" applyBorder="1" applyAlignment="1">
      <alignment horizontal="left"/>
    </xf>
    <xf numFmtId="0" fontId="3" fillId="0" borderId="0" xfId="0" applyFont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7" fillId="7" borderId="1" xfId="0" applyFont="1" applyFill="1" applyBorder="1" applyAlignment="1">
      <alignment horizontal="left"/>
    </xf>
    <xf numFmtId="0" fontId="7" fillId="8" borderId="1" xfId="0" applyFont="1" applyFill="1" applyBorder="1" applyAlignment="1">
      <alignment horizontal="left" wrapText="1"/>
    </xf>
    <xf numFmtId="0" fontId="6" fillId="3" borderId="2" xfId="0" applyFont="1" applyFill="1" applyBorder="1" applyAlignment="1">
      <alignment horizontal="left"/>
    </xf>
    <xf numFmtId="0" fontId="0" fillId="0" borderId="3" xfId="0" applyBorder="1" applyAlignment="1">
      <alignment horizontal="left"/>
    </xf>
    <xf numFmtId="0" fontId="3" fillId="0" borderId="0" xfId="0" applyFont="1" applyAlignment="1">
      <alignment horizontal="center"/>
    </xf>
    <xf numFmtId="0" fontId="16" fillId="14" borderId="0" xfId="0" applyFont="1" applyFill="1" applyAlignment="1">
      <alignment horizontal="justify" vertical="center" wrapText="1"/>
    </xf>
    <xf numFmtId="0" fontId="3" fillId="14" borderId="0" xfId="0" applyFont="1" applyFill="1" applyAlignment="1">
      <alignment horizontal="justify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/>
    </xf>
    <xf numFmtId="4" fontId="5" fillId="14" borderId="0" xfId="3" applyNumberFormat="1" applyFont="1" applyFill="1" applyBorder="1" applyAlignment="1" applyProtection="1">
      <alignment horizontal="right"/>
    </xf>
    <xf numFmtId="0" fontId="12" fillId="14" borderId="0" xfId="3" applyFill="1"/>
    <xf numFmtId="4" fontId="12" fillId="14" borderId="0" xfId="3" applyNumberFormat="1" applyFont="1" applyFill="1" applyBorder="1" applyAlignment="1" applyProtection="1">
      <alignment horizontal="right"/>
    </xf>
    <xf numFmtId="4" fontId="8" fillId="14" borderId="0" xfId="3" applyNumberFormat="1" applyFont="1" applyFill="1" applyBorder="1" applyAlignment="1" applyProtection="1">
      <alignment horizontal="right"/>
    </xf>
    <xf numFmtId="0" fontId="5" fillId="14" borderId="0" xfId="3" applyFont="1" applyFill="1"/>
    <xf numFmtId="4" fontId="6" fillId="14" borderId="0" xfId="3" applyNumberFormat="1" applyFont="1" applyFill="1" applyBorder="1" applyAlignment="1" applyProtection="1">
      <alignment horizontal="right"/>
    </xf>
    <xf numFmtId="4" fontId="12" fillId="0" borderId="0" xfId="3" applyNumberFormat="1" applyFont="1" applyBorder="1" applyAlignment="1" applyProtection="1">
      <alignment horizontal="right"/>
    </xf>
    <xf numFmtId="0" fontId="12" fillId="0" borderId="0" xfId="3"/>
  </cellXfs>
  <cellStyles count="4">
    <cellStyle name="Normalno" xfId="0" builtinId="0"/>
    <cellStyle name="Normalno 2" xfId="2" xr:uid="{15C76995-7CFA-4D23-87D3-9F1BBE63CF80}"/>
    <cellStyle name="Normalno 3" xfId="3" xr:uid="{5D8250EB-892B-4A05-A081-46ACBCE547E4}"/>
    <cellStyle name="Postotak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12"/>
  <sheetViews>
    <sheetView tabSelected="1" workbookViewId="0">
      <selection activeCell="E5" sqref="E5"/>
    </sheetView>
  </sheetViews>
  <sheetFormatPr defaultRowHeight="15" x14ac:dyDescent="0.25"/>
  <cols>
    <col min="1" max="1" width="8.42578125" style="3" customWidth="1"/>
    <col min="2" max="2" width="41.42578125" customWidth="1"/>
    <col min="3" max="5" width="13.5703125" customWidth="1"/>
    <col min="6" max="6" width="12.7109375" customWidth="1"/>
    <col min="7" max="7" width="12.5703125" bestFit="1" customWidth="1"/>
    <col min="8" max="8" width="10.140625" bestFit="1" customWidth="1"/>
  </cols>
  <sheetData>
    <row r="1" spans="1:7" s="2" customFormat="1" x14ac:dyDescent="0.25">
      <c r="A1" s="130" t="s">
        <v>0</v>
      </c>
      <c r="B1" s="130"/>
    </row>
    <row r="2" spans="1:7" s="2" customFormat="1" x14ac:dyDescent="0.25">
      <c r="A2" s="130" t="s">
        <v>1</v>
      </c>
      <c r="B2" s="130"/>
    </row>
    <row r="3" spans="1:7" s="2" customFormat="1" x14ac:dyDescent="0.25">
      <c r="A3" s="130" t="s">
        <v>2</v>
      </c>
      <c r="B3" s="130"/>
    </row>
    <row r="4" spans="1:7" s="2" customFormat="1" x14ac:dyDescent="0.25">
      <c r="A4" s="130" t="s">
        <v>3</v>
      </c>
      <c r="B4" s="130"/>
    </row>
    <row r="5" spans="1:7" s="2" customFormat="1" x14ac:dyDescent="0.25">
      <c r="A5" s="19"/>
    </row>
    <row r="6" spans="1:7" s="2" customFormat="1" x14ac:dyDescent="0.25">
      <c r="A6" s="131" t="s">
        <v>4</v>
      </c>
      <c r="B6" s="131"/>
    </row>
    <row r="7" spans="1:7" s="2" customFormat="1" x14ac:dyDescent="0.25">
      <c r="A7" s="131" t="s">
        <v>218</v>
      </c>
      <c r="B7" s="131"/>
    </row>
    <row r="8" spans="1:7" s="2" customFormat="1" x14ac:dyDescent="0.25">
      <c r="A8" s="131" t="s">
        <v>219</v>
      </c>
      <c r="B8" s="131"/>
    </row>
    <row r="9" spans="1:7" s="2" customFormat="1" x14ac:dyDescent="0.25">
      <c r="A9" s="131" t="s">
        <v>220</v>
      </c>
      <c r="B9" s="131"/>
    </row>
    <row r="10" spans="1:7" x14ac:dyDescent="0.25">
      <c r="B10" s="20"/>
    </row>
    <row r="12" spans="1:7" ht="60" customHeight="1" x14ac:dyDescent="0.25">
      <c r="A12" s="137" t="s">
        <v>221</v>
      </c>
      <c r="B12" s="137"/>
      <c r="C12" s="137"/>
      <c r="D12" s="137"/>
      <c r="E12" s="137"/>
      <c r="F12" s="137"/>
      <c r="G12" s="137"/>
    </row>
    <row r="15" spans="1:7" x14ac:dyDescent="0.25">
      <c r="A15" s="134" t="s">
        <v>191</v>
      </c>
      <c r="B15" s="134"/>
      <c r="C15" s="134"/>
      <c r="D15" s="134"/>
      <c r="E15" s="134"/>
      <c r="F15" s="134"/>
      <c r="G15" s="134"/>
    </row>
    <row r="16" spans="1:7" x14ac:dyDescent="0.25">
      <c r="A16" s="135" t="s">
        <v>192</v>
      </c>
      <c r="B16" s="135"/>
      <c r="C16" s="135"/>
      <c r="D16" s="135"/>
      <c r="E16" s="135"/>
      <c r="F16" s="135"/>
      <c r="G16" s="135"/>
    </row>
    <row r="18" spans="1:7" x14ac:dyDescent="0.25">
      <c r="B18" s="22" t="s">
        <v>132</v>
      </c>
    </row>
    <row r="20" spans="1:7" x14ac:dyDescent="0.25">
      <c r="A20" s="136" t="s">
        <v>5</v>
      </c>
      <c r="B20" s="136"/>
      <c r="C20" s="136"/>
      <c r="D20" s="136"/>
      <c r="E20" s="136"/>
      <c r="F20" s="136"/>
      <c r="G20" s="136"/>
    </row>
    <row r="22" spans="1:7" s="2" customFormat="1" ht="45" customHeight="1" x14ac:dyDescent="0.25">
      <c r="A22" s="137" t="s">
        <v>202</v>
      </c>
      <c r="B22" s="137"/>
      <c r="C22" s="137"/>
      <c r="D22" s="137"/>
      <c r="E22" s="137"/>
      <c r="F22" s="137"/>
      <c r="G22" s="137"/>
    </row>
    <row r="24" spans="1:7" ht="25.5" x14ac:dyDescent="0.25">
      <c r="A24" s="12" t="s">
        <v>124</v>
      </c>
      <c r="B24" s="12" t="s">
        <v>49</v>
      </c>
      <c r="C24" s="13" t="s">
        <v>158</v>
      </c>
      <c r="D24" s="13" t="s">
        <v>193</v>
      </c>
      <c r="E24" s="13" t="s">
        <v>194</v>
      </c>
      <c r="F24" s="13" t="s">
        <v>6</v>
      </c>
      <c r="G24" s="13" t="s">
        <v>7</v>
      </c>
    </row>
    <row r="25" spans="1:7" ht="15" customHeight="1" x14ac:dyDescent="0.25">
      <c r="A25" s="133" t="s">
        <v>8</v>
      </c>
      <c r="B25" s="133"/>
      <c r="C25" s="7" t="s">
        <v>9</v>
      </c>
      <c r="D25" s="7" t="s">
        <v>10</v>
      </c>
      <c r="E25" s="7" t="s">
        <v>11</v>
      </c>
      <c r="F25" s="7" t="s">
        <v>12</v>
      </c>
      <c r="G25" s="7" t="s">
        <v>13</v>
      </c>
    </row>
    <row r="26" spans="1:7" s="5" customFormat="1" ht="15" customHeight="1" x14ac:dyDescent="0.2">
      <c r="A26" s="8">
        <v>6</v>
      </c>
      <c r="B26" s="9" t="s">
        <v>126</v>
      </c>
      <c r="C26" s="16">
        <v>1884876.94</v>
      </c>
      <c r="D26" s="16">
        <v>2647883</v>
      </c>
      <c r="E26" s="16">
        <v>1151177.51</v>
      </c>
      <c r="F26" s="104">
        <f>E26/C26*100</f>
        <v>61.07441210459077</v>
      </c>
      <c r="G26" s="104">
        <f>E26/D26*100</f>
        <v>43.475391850772866</v>
      </c>
    </row>
    <row r="27" spans="1:7" s="5" customFormat="1" ht="15" customHeight="1" x14ac:dyDescent="0.2">
      <c r="A27" s="8">
        <v>7</v>
      </c>
      <c r="B27" s="9" t="s">
        <v>127</v>
      </c>
      <c r="C27" s="16" t="s">
        <v>14</v>
      </c>
      <c r="D27" s="16">
        <v>0</v>
      </c>
      <c r="E27" s="16">
        <v>0</v>
      </c>
      <c r="F27" s="104">
        <v>0</v>
      </c>
      <c r="G27" s="104">
        <v>0</v>
      </c>
    </row>
    <row r="28" spans="1:7" s="5" customFormat="1" ht="15" customHeight="1" x14ac:dyDescent="0.2">
      <c r="A28" s="8"/>
      <c r="B28" s="9" t="s">
        <v>16</v>
      </c>
      <c r="C28" s="16">
        <v>1884876.94</v>
      </c>
      <c r="D28" s="16">
        <v>2647883</v>
      </c>
      <c r="E28" s="16">
        <v>1151177.51</v>
      </c>
      <c r="F28" s="104">
        <f t="shared" ref="F28:F32" si="0">E28/C28*100</f>
        <v>61.07441210459077</v>
      </c>
      <c r="G28" s="104">
        <f t="shared" ref="G28:G32" si="1">E28/D28*100</f>
        <v>43.475391850772866</v>
      </c>
    </row>
    <row r="29" spans="1:7" s="5" customFormat="1" ht="15" customHeight="1" x14ac:dyDescent="0.2">
      <c r="A29" s="8">
        <v>3</v>
      </c>
      <c r="B29" s="9" t="s">
        <v>128</v>
      </c>
      <c r="C29" s="16">
        <v>537748.57999999996</v>
      </c>
      <c r="D29" s="105">
        <v>1143600</v>
      </c>
      <c r="E29" s="105">
        <v>913011.93</v>
      </c>
      <c r="F29" s="104">
        <f t="shared" si="0"/>
        <v>169.7841638187125</v>
      </c>
      <c r="G29" s="104">
        <f t="shared" si="1"/>
        <v>79.836650052465899</v>
      </c>
    </row>
    <row r="30" spans="1:7" s="5" customFormat="1" ht="15" customHeight="1" x14ac:dyDescent="0.2">
      <c r="A30" s="8">
        <v>4</v>
      </c>
      <c r="B30" s="9" t="s">
        <v>129</v>
      </c>
      <c r="C30" s="16">
        <v>2752911.1</v>
      </c>
      <c r="D30" s="105">
        <v>98500</v>
      </c>
      <c r="E30" s="105">
        <v>96782.15</v>
      </c>
      <c r="F30" s="104">
        <f t="shared" si="0"/>
        <v>3.5156293278050277</v>
      </c>
      <c r="G30" s="104">
        <f t="shared" si="1"/>
        <v>98.255989847715725</v>
      </c>
    </row>
    <row r="31" spans="1:7" s="5" customFormat="1" ht="15" customHeight="1" x14ac:dyDescent="0.2">
      <c r="A31" s="8"/>
      <c r="B31" s="9" t="s">
        <v>17</v>
      </c>
      <c r="C31" s="16">
        <v>3290659.68</v>
      </c>
      <c r="D31" s="16">
        <v>1242100</v>
      </c>
      <c r="E31" s="16">
        <v>1009794.08</v>
      </c>
      <c r="F31" s="104">
        <f t="shared" si="0"/>
        <v>30.686676174304356</v>
      </c>
      <c r="G31" s="104">
        <f t="shared" si="1"/>
        <v>81.297325497141941</v>
      </c>
    </row>
    <row r="32" spans="1:7" s="5" customFormat="1" ht="15" customHeight="1" x14ac:dyDescent="0.2">
      <c r="A32" s="8"/>
      <c r="B32" s="9" t="s">
        <v>18</v>
      </c>
      <c r="C32" s="16">
        <v>-1405782.74</v>
      </c>
      <c r="D32" s="16">
        <v>1405783</v>
      </c>
      <c r="E32" s="16">
        <v>141383.43</v>
      </c>
      <c r="F32" s="104">
        <f t="shared" si="0"/>
        <v>-10.057274568615062</v>
      </c>
      <c r="G32" s="104">
        <f t="shared" si="1"/>
        <v>10.057272708519024</v>
      </c>
    </row>
    <row r="33" spans="1:8" s="5" customFormat="1" ht="15" customHeight="1" x14ac:dyDescent="0.2">
      <c r="A33" s="133" t="s">
        <v>19</v>
      </c>
      <c r="B33" s="133"/>
      <c r="C33" s="11" t="s">
        <v>15</v>
      </c>
      <c r="D33" s="11"/>
      <c r="E33" s="11"/>
      <c r="F33" s="11" t="s">
        <v>15</v>
      </c>
      <c r="G33" s="11" t="s">
        <v>15</v>
      </c>
    </row>
    <row r="34" spans="1:8" s="5" customFormat="1" ht="30" customHeight="1" x14ac:dyDescent="0.2">
      <c r="A34" s="8">
        <v>8</v>
      </c>
      <c r="B34" s="40" t="s">
        <v>130</v>
      </c>
      <c r="C34" s="16">
        <v>1600000</v>
      </c>
      <c r="D34" s="16">
        <v>0</v>
      </c>
      <c r="E34" s="16">
        <v>0</v>
      </c>
      <c r="F34" s="63">
        <v>0</v>
      </c>
      <c r="G34" s="63">
        <v>0</v>
      </c>
    </row>
    <row r="35" spans="1:8" s="5" customFormat="1" ht="30" customHeight="1" x14ac:dyDescent="0.2">
      <c r="A35" s="8">
        <v>5</v>
      </c>
      <c r="B35" s="40" t="s">
        <v>131</v>
      </c>
      <c r="C35" s="16" t="s">
        <v>14</v>
      </c>
      <c r="D35" s="16">
        <v>1600000</v>
      </c>
      <c r="E35" s="16">
        <v>316403.84999999998</v>
      </c>
      <c r="F35" s="63">
        <v>0</v>
      </c>
      <c r="G35" s="103">
        <f>E35/D35*100</f>
        <v>19.775240624999999</v>
      </c>
    </row>
    <row r="36" spans="1:8" s="5" customFormat="1" ht="15" customHeight="1" x14ac:dyDescent="0.2">
      <c r="A36" s="41"/>
      <c r="B36" s="9" t="s">
        <v>150</v>
      </c>
      <c r="C36" s="16">
        <v>1600000</v>
      </c>
      <c r="D36" s="16">
        <v>1600000</v>
      </c>
      <c r="E36" s="16">
        <v>0</v>
      </c>
      <c r="F36" s="63" t="s">
        <v>20</v>
      </c>
      <c r="G36" s="63">
        <v>1</v>
      </c>
    </row>
    <row r="37" spans="1:8" s="5" customFormat="1" ht="30" customHeight="1" x14ac:dyDescent="0.2">
      <c r="A37" s="10"/>
      <c r="B37" s="15" t="s">
        <v>125</v>
      </c>
      <c r="C37" s="16" t="s">
        <v>14</v>
      </c>
      <c r="D37" s="16">
        <v>0</v>
      </c>
      <c r="E37" s="16">
        <v>0</v>
      </c>
      <c r="F37" s="63">
        <v>0</v>
      </c>
      <c r="G37" s="63">
        <v>0</v>
      </c>
    </row>
    <row r="38" spans="1:8" s="5" customFormat="1" ht="45" customHeight="1" x14ac:dyDescent="0.2">
      <c r="A38" s="10"/>
      <c r="B38" s="15" t="s">
        <v>149</v>
      </c>
      <c r="C38" s="16">
        <v>0</v>
      </c>
      <c r="D38" s="16">
        <v>194217</v>
      </c>
      <c r="E38" s="16">
        <v>0</v>
      </c>
      <c r="F38" s="17">
        <v>0</v>
      </c>
      <c r="G38" s="17">
        <f>E38/D38</f>
        <v>0</v>
      </c>
    </row>
    <row r="39" spans="1:8" s="5" customFormat="1" ht="45" customHeight="1" x14ac:dyDescent="0.2">
      <c r="A39" s="132" t="s">
        <v>21</v>
      </c>
      <c r="B39" s="132"/>
      <c r="C39" s="11" t="s">
        <v>15</v>
      </c>
      <c r="D39" s="11"/>
      <c r="E39" s="11"/>
      <c r="F39" s="11" t="s">
        <v>15</v>
      </c>
      <c r="G39" s="11" t="s">
        <v>15</v>
      </c>
    </row>
    <row r="40" spans="1:8" s="5" customFormat="1" ht="15" customHeight="1" x14ac:dyDescent="0.2">
      <c r="A40" s="10"/>
      <c r="B40" s="9" t="s">
        <v>22</v>
      </c>
      <c r="C40" s="16">
        <v>-1405782.74</v>
      </c>
      <c r="D40" s="16">
        <v>-1211565.74</v>
      </c>
      <c r="E40" s="16">
        <v>-175020.42</v>
      </c>
      <c r="F40" s="17">
        <f>E40/C40</f>
        <v>0.12450033352948978</v>
      </c>
      <c r="G40" s="17">
        <f>E40/D40</f>
        <v>0.14445804649444777</v>
      </c>
    </row>
    <row r="43" spans="1:8" x14ac:dyDescent="0.25">
      <c r="A43" s="139" t="s">
        <v>23</v>
      </c>
      <c r="B43" s="139"/>
      <c r="C43" s="139"/>
      <c r="D43" s="139"/>
      <c r="E43" s="139"/>
      <c r="F43" s="139"/>
      <c r="G43" s="139"/>
    </row>
    <row r="45" spans="1:8" ht="45" customHeight="1" x14ac:dyDescent="0.25">
      <c r="A45" s="147" t="s">
        <v>208</v>
      </c>
      <c r="B45" s="148"/>
      <c r="C45" s="148"/>
      <c r="D45" s="148"/>
      <c r="E45" s="148"/>
      <c r="F45" s="148"/>
      <c r="G45" s="148"/>
      <c r="H45" s="95"/>
    </row>
    <row r="46" spans="1:8" x14ac:dyDescent="0.25">
      <c r="A46" s="21"/>
      <c r="B46" s="21"/>
      <c r="C46" s="21"/>
      <c r="D46" s="21"/>
      <c r="E46" s="21"/>
      <c r="F46" s="21"/>
      <c r="G46" s="21"/>
    </row>
    <row r="47" spans="1:8" x14ac:dyDescent="0.25">
      <c r="A47" s="97"/>
      <c r="B47" s="97"/>
      <c r="C47" s="97"/>
      <c r="D47" s="97"/>
      <c r="E47" s="97"/>
      <c r="F47" s="97"/>
      <c r="G47" s="97"/>
    </row>
    <row r="48" spans="1:8" x14ac:dyDescent="0.25">
      <c r="A48" s="97"/>
      <c r="B48" s="97"/>
      <c r="C48" s="97"/>
      <c r="D48" s="97"/>
      <c r="E48" s="97"/>
      <c r="F48" s="97"/>
      <c r="G48" s="97"/>
    </row>
    <row r="49" spans="1:7" x14ac:dyDescent="0.25">
      <c r="A49" s="97"/>
      <c r="B49" s="97"/>
      <c r="C49" s="97"/>
      <c r="D49" s="97"/>
      <c r="E49" s="97"/>
      <c r="F49" s="97"/>
      <c r="G49" s="97"/>
    </row>
    <row r="50" spans="1:7" x14ac:dyDescent="0.25">
      <c r="A50" s="21"/>
      <c r="B50" s="21"/>
      <c r="C50" s="21"/>
      <c r="D50" s="21"/>
      <c r="E50" s="21"/>
      <c r="F50" s="21"/>
      <c r="G50" s="21"/>
    </row>
    <row r="51" spans="1:7" x14ac:dyDescent="0.25">
      <c r="A51" s="139" t="s">
        <v>45</v>
      </c>
      <c r="B51" s="139"/>
      <c r="C51" s="139"/>
      <c r="D51" s="139"/>
      <c r="E51" s="139"/>
      <c r="F51" s="139"/>
      <c r="G51" s="139"/>
    </row>
    <row r="53" spans="1:7" ht="30" customHeight="1" x14ac:dyDescent="0.25">
      <c r="A53" s="137" t="s">
        <v>195</v>
      </c>
      <c r="B53" s="137"/>
      <c r="C53" s="137"/>
      <c r="D53" s="137"/>
      <c r="E53" s="137"/>
      <c r="F53" s="137"/>
      <c r="G53" s="137"/>
    </row>
    <row r="54" spans="1:7" ht="16.5" customHeight="1" x14ac:dyDescent="0.25">
      <c r="A54" s="97"/>
      <c r="B54" s="97"/>
      <c r="C54" s="97"/>
      <c r="D54" s="97"/>
      <c r="E54" s="97"/>
      <c r="F54" s="97"/>
      <c r="G54" s="97"/>
    </row>
    <row r="55" spans="1:7" ht="17.25" customHeight="1" x14ac:dyDescent="0.25">
      <c r="A55" s="97"/>
      <c r="B55" s="97"/>
      <c r="C55" s="97"/>
      <c r="D55" s="97"/>
      <c r="E55" s="97"/>
      <c r="F55" s="97"/>
      <c r="G55" s="97"/>
    </row>
    <row r="57" spans="1:7" x14ac:dyDescent="0.25">
      <c r="B57" s="42" t="s">
        <v>37</v>
      </c>
    </row>
    <row r="58" spans="1:7" x14ac:dyDescent="0.25">
      <c r="B58" s="23"/>
    </row>
    <row r="59" spans="1:7" x14ac:dyDescent="0.25">
      <c r="B59" s="42" t="s">
        <v>38</v>
      </c>
    </row>
    <row r="61" spans="1:7" ht="25.5" x14ac:dyDescent="0.25">
      <c r="A61" s="12" t="s">
        <v>124</v>
      </c>
      <c r="B61" s="12" t="s">
        <v>49</v>
      </c>
      <c r="C61" s="13" t="s">
        <v>158</v>
      </c>
      <c r="D61" s="13" t="s">
        <v>193</v>
      </c>
      <c r="E61" s="13" t="s">
        <v>194</v>
      </c>
      <c r="F61" s="13" t="s">
        <v>6</v>
      </c>
      <c r="G61" s="13" t="s">
        <v>7</v>
      </c>
    </row>
    <row r="62" spans="1:7" x14ac:dyDescent="0.25">
      <c r="A62" s="133"/>
      <c r="B62" s="133"/>
      <c r="C62" s="7" t="s">
        <v>9</v>
      </c>
      <c r="D62" s="7" t="s">
        <v>10</v>
      </c>
      <c r="E62" s="7" t="s">
        <v>11</v>
      </c>
      <c r="F62" s="7" t="s">
        <v>12</v>
      </c>
      <c r="G62" s="7" t="s">
        <v>13</v>
      </c>
    </row>
    <row r="63" spans="1:7" x14ac:dyDescent="0.25">
      <c r="A63" s="9">
        <v>6</v>
      </c>
      <c r="B63" s="15" t="s">
        <v>126</v>
      </c>
      <c r="C63" s="16">
        <v>1884876.94</v>
      </c>
      <c r="D63" s="16">
        <v>2647883</v>
      </c>
      <c r="E63" s="16">
        <v>1151177.51</v>
      </c>
      <c r="F63" s="63">
        <f>E63/C63</f>
        <v>0.6107441210459077</v>
      </c>
      <c r="G63" s="63">
        <f>E63/D63</f>
        <v>0.43475391850772865</v>
      </c>
    </row>
    <row r="64" spans="1:7" ht="26.25" x14ac:dyDescent="0.25">
      <c r="A64" s="9">
        <v>63</v>
      </c>
      <c r="B64" s="15" t="s">
        <v>133</v>
      </c>
      <c r="C64" s="16">
        <v>1290352.56</v>
      </c>
      <c r="D64" s="16">
        <v>1604000</v>
      </c>
      <c r="E64" s="16">
        <v>4888.7</v>
      </c>
      <c r="F64" s="63">
        <f t="shared" ref="F64:F126" si="2">E64/C64</f>
        <v>3.7886544744019416E-3</v>
      </c>
      <c r="G64" s="63">
        <f t="shared" ref="G64:G125" si="3">E64/D64</f>
        <v>3.0478179551122193E-3</v>
      </c>
    </row>
    <row r="65" spans="1:7" x14ac:dyDescent="0.25">
      <c r="A65" s="9">
        <v>663</v>
      </c>
      <c r="B65" s="15" t="s">
        <v>134</v>
      </c>
      <c r="C65" s="16">
        <v>5360</v>
      </c>
      <c r="D65" s="16">
        <v>4000</v>
      </c>
      <c r="E65" s="16">
        <v>4888.7</v>
      </c>
      <c r="F65" s="63">
        <f t="shared" si="2"/>
        <v>0.91207089552238807</v>
      </c>
      <c r="G65" s="63">
        <f t="shared" si="3"/>
        <v>1.222175</v>
      </c>
    </row>
    <row r="66" spans="1:7" x14ac:dyDescent="0.25">
      <c r="A66" s="14">
        <v>6331</v>
      </c>
      <c r="B66" s="18" t="s">
        <v>135</v>
      </c>
      <c r="C66" s="51">
        <v>5360</v>
      </c>
      <c r="D66" s="51"/>
      <c r="E66" s="51">
        <v>4888.7</v>
      </c>
      <c r="F66" s="69">
        <f t="shared" si="2"/>
        <v>0.91207089552238807</v>
      </c>
      <c r="G66" s="69">
        <v>0</v>
      </c>
    </row>
    <row r="67" spans="1:7" ht="26.25" x14ac:dyDescent="0.25">
      <c r="A67" s="9">
        <v>638</v>
      </c>
      <c r="B67" s="15" t="s">
        <v>136</v>
      </c>
      <c r="C67" s="16">
        <v>1284992.56</v>
      </c>
      <c r="D67" s="16">
        <v>1600000</v>
      </c>
      <c r="E67" s="16">
        <v>0</v>
      </c>
      <c r="F67" s="63">
        <v>0</v>
      </c>
      <c r="G67" s="63">
        <f t="shared" si="3"/>
        <v>0</v>
      </c>
    </row>
    <row r="68" spans="1:7" ht="26.25" x14ac:dyDescent="0.25">
      <c r="A68" s="14">
        <v>6382</v>
      </c>
      <c r="B68" s="64" t="s">
        <v>159</v>
      </c>
      <c r="C68" s="68">
        <v>1284992.56</v>
      </c>
      <c r="D68" s="16"/>
      <c r="E68" s="16">
        <v>0</v>
      </c>
      <c r="F68" s="63">
        <v>0</v>
      </c>
      <c r="G68" s="63">
        <v>0</v>
      </c>
    </row>
    <row r="69" spans="1:7" x14ac:dyDescent="0.25">
      <c r="A69" s="9">
        <v>64</v>
      </c>
      <c r="B69" s="15" t="s">
        <v>160</v>
      </c>
      <c r="C69" s="16">
        <v>2.1800000000000002</v>
      </c>
      <c r="D69" s="16">
        <v>100</v>
      </c>
      <c r="E69" s="16">
        <v>1.17</v>
      </c>
      <c r="F69" s="63">
        <v>0</v>
      </c>
      <c r="G69" s="63">
        <f t="shared" si="3"/>
        <v>1.1699999999999999E-2</v>
      </c>
    </row>
    <row r="70" spans="1:7" x14ac:dyDescent="0.25">
      <c r="A70" s="9">
        <v>641</v>
      </c>
      <c r="B70" s="15" t="s">
        <v>161</v>
      </c>
      <c r="C70" s="16">
        <v>2.1800000000000002</v>
      </c>
      <c r="D70" s="16">
        <v>100</v>
      </c>
      <c r="E70" s="16">
        <v>1.17</v>
      </c>
      <c r="F70" s="63">
        <v>0</v>
      </c>
      <c r="G70" s="63">
        <f t="shared" si="3"/>
        <v>1.1699999999999999E-2</v>
      </c>
    </row>
    <row r="71" spans="1:7" x14ac:dyDescent="0.25">
      <c r="A71" s="14">
        <v>6414</v>
      </c>
      <c r="B71" s="64" t="s">
        <v>162</v>
      </c>
      <c r="C71" s="68">
        <v>2.1800000000000002</v>
      </c>
      <c r="D71" s="68"/>
      <c r="E71" s="68">
        <v>1.17</v>
      </c>
      <c r="F71" s="69">
        <v>0</v>
      </c>
      <c r="G71" s="69">
        <v>0</v>
      </c>
    </row>
    <row r="72" spans="1:7" ht="26.25" x14ac:dyDescent="0.25">
      <c r="A72" s="9">
        <v>66</v>
      </c>
      <c r="B72" s="15" t="s">
        <v>137</v>
      </c>
      <c r="C72" s="16">
        <v>97690.5</v>
      </c>
      <c r="D72" s="16">
        <v>155400</v>
      </c>
      <c r="E72" s="16">
        <v>149721.5</v>
      </c>
      <c r="F72" s="63">
        <f t="shared" si="2"/>
        <v>1.5326106427953587</v>
      </c>
      <c r="G72" s="63">
        <f t="shared" si="3"/>
        <v>0.963458815958816</v>
      </c>
    </row>
    <row r="73" spans="1:7" ht="26.25" x14ac:dyDescent="0.25">
      <c r="A73" s="9">
        <v>661</v>
      </c>
      <c r="B73" s="15" t="s">
        <v>138</v>
      </c>
      <c r="C73" s="16">
        <v>95690.5</v>
      </c>
      <c r="D73" s="16">
        <v>155400</v>
      </c>
      <c r="E73" s="16">
        <v>149721.5</v>
      </c>
      <c r="F73" s="63">
        <f t="shared" si="2"/>
        <v>1.5646433031492155</v>
      </c>
      <c r="G73" s="63">
        <f t="shared" si="3"/>
        <v>0.963458815958816</v>
      </c>
    </row>
    <row r="74" spans="1:7" x14ac:dyDescent="0.25">
      <c r="A74" s="14">
        <v>6615</v>
      </c>
      <c r="B74" s="18" t="s">
        <v>139</v>
      </c>
      <c r="C74" s="51">
        <v>95690.5</v>
      </c>
      <c r="D74" s="51"/>
      <c r="E74" s="51">
        <v>149721.5</v>
      </c>
      <c r="F74" s="69">
        <f t="shared" si="2"/>
        <v>1.5646433031492155</v>
      </c>
      <c r="G74" s="69">
        <v>0</v>
      </c>
    </row>
    <row r="75" spans="1:7" ht="26.25" x14ac:dyDescent="0.25">
      <c r="A75" s="9">
        <v>663</v>
      </c>
      <c r="B75" s="65" t="s">
        <v>164</v>
      </c>
      <c r="C75" s="66">
        <v>2000</v>
      </c>
      <c r="D75" s="66">
        <v>0</v>
      </c>
      <c r="E75" s="66">
        <v>0</v>
      </c>
      <c r="F75" s="63">
        <f t="shared" si="2"/>
        <v>0</v>
      </c>
      <c r="G75" s="63">
        <v>0</v>
      </c>
    </row>
    <row r="76" spans="1:7" x14ac:dyDescent="0.25">
      <c r="A76" s="14">
        <v>6631</v>
      </c>
      <c r="B76" s="18" t="s">
        <v>163</v>
      </c>
      <c r="C76" s="51">
        <v>2000</v>
      </c>
      <c r="D76" s="51"/>
      <c r="E76" s="51">
        <v>0</v>
      </c>
      <c r="F76" s="69">
        <f t="shared" si="2"/>
        <v>0</v>
      </c>
      <c r="G76" s="69">
        <v>0</v>
      </c>
    </row>
    <row r="77" spans="1:7" ht="26.25" x14ac:dyDescent="0.25">
      <c r="A77" s="9">
        <v>67</v>
      </c>
      <c r="B77" s="15" t="s">
        <v>140</v>
      </c>
      <c r="C77" s="16">
        <v>496931.7</v>
      </c>
      <c r="D77" s="16">
        <v>888383</v>
      </c>
      <c r="E77" s="16">
        <v>966566.14</v>
      </c>
      <c r="F77" s="63">
        <f t="shared" si="2"/>
        <v>1.9450683866615874</v>
      </c>
      <c r="G77" s="63">
        <f t="shared" si="3"/>
        <v>1.0880061189824659</v>
      </c>
    </row>
    <row r="78" spans="1:7" ht="39" x14ac:dyDescent="0.25">
      <c r="A78" s="9">
        <v>671</v>
      </c>
      <c r="B78" s="15" t="s">
        <v>141</v>
      </c>
      <c r="C78" s="16">
        <v>496831.7</v>
      </c>
      <c r="D78" s="16">
        <v>888383</v>
      </c>
      <c r="E78" s="16">
        <v>966566.14</v>
      </c>
      <c r="F78" s="63">
        <f t="shared" si="2"/>
        <v>1.945459881082467</v>
      </c>
      <c r="G78" s="63">
        <f t="shared" si="3"/>
        <v>1.0880061189824659</v>
      </c>
    </row>
    <row r="79" spans="1:7" ht="26.25" x14ac:dyDescent="0.25">
      <c r="A79" s="14">
        <v>6711</v>
      </c>
      <c r="B79" s="18" t="s">
        <v>142</v>
      </c>
      <c r="C79" s="51">
        <v>412131.7</v>
      </c>
      <c r="D79" s="51"/>
      <c r="E79" s="51">
        <v>966566.15</v>
      </c>
      <c r="F79" s="69">
        <f t="shared" si="2"/>
        <v>2.3452846505134159</v>
      </c>
      <c r="G79" s="69">
        <v>0</v>
      </c>
    </row>
    <row r="80" spans="1:7" ht="26.25" x14ac:dyDescent="0.25">
      <c r="A80" s="14">
        <v>6712</v>
      </c>
      <c r="B80" s="18" t="s">
        <v>143</v>
      </c>
      <c r="C80" s="51">
        <v>84700</v>
      </c>
      <c r="D80" s="51"/>
      <c r="E80" s="51">
        <v>0</v>
      </c>
      <c r="F80" s="63">
        <f t="shared" si="2"/>
        <v>0</v>
      </c>
      <c r="G80" s="63">
        <v>0</v>
      </c>
    </row>
    <row r="81" spans="1:7" x14ac:dyDescent="0.25">
      <c r="A81" s="9">
        <v>3</v>
      </c>
      <c r="B81" s="15" t="s">
        <v>128</v>
      </c>
      <c r="C81" s="16">
        <v>537748.57999999996</v>
      </c>
      <c r="D81" s="16">
        <v>1143600</v>
      </c>
      <c r="E81" s="16">
        <v>913011.93</v>
      </c>
      <c r="F81" s="63">
        <f t="shared" si="2"/>
        <v>1.6978416381871249</v>
      </c>
      <c r="G81" s="63">
        <f t="shared" si="3"/>
        <v>0.79836650052465896</v>
      </c>
    </row>
    <row r="82" spans="1:7" x14ac:dyDescent="0.25">
      <c r="A82" s="9">
        <v>31</v>
      </c>
      <c r="B82" s="15" t="s">
        <v>144</v>
      </c>
      <c r="C82" s="16">
        <v>339473.09</v>
      </c>
      <c r="D82" s="16">
        <v>706200</v>
      </c>
      <c r="E82" s="16">
        <v>609896.5</v>
      </c>
      <c r="F82" s="63">
        <f t="shared" si="2"/>
        <v>1.7965974858272269</v>
      </c>
      <c r="G82" s="63">
        <f t="shared" si="3"/>
        <v>0.86363140753327672</v>
      </c>
    </row>
    <row r="83" spans="1:7" x14ac:dyDescent="0.25">
      <c r="A83" s="9">
        <v>311</v>
      </c>
      <c r="B83" s="15" t="s">
        <v>63</v>
      </c>
      <c r="C83" s="16">
        <v>296902.78999999998</v>
      </c>
      <c r="D83" s="16">
        <v>580000</v>
      </c>
      <c r="E83" s="16">
        <v>532661.96</v>
      </c>
      <c r="F83" s="63">
        <f t="shared" si="2"/>
        <v>1.7940618207056929</v>
      </c>
      <c r="G83" s="63">
        <f t="shared" si="3"/>
        <v>0.91838268965517234</v>
      </c>
    </row>
    <row r="84" spans="1:7" x14ac:dyDescent="0.25">
      <c r="A84" s="14">
        <v>3111</v>
      </c>
      <c r="B84" s="18" t="s">
        <v>65</v>
      </c>
      <c r="C84" s="51">
        <v>296902.78999999998</v>
      </c>
      <c r="D84" s="51"/>
      <c r="E84" s="51">
        <v>532661.96</v>
      </c>
      <c r="F84" s="69">
        <f t="shared" si="2"/>
        <v>1.7940618207056929</v>
      </c>
      <c r="G84" s="69">
        <v>0</v>
      </c>
    </row>
    <row r="85" spans="1:7" x14ac:dyDescent="0.25">
      <c r="A85" s="9">
        <v>312</v>
      </c>
      <c r="B85" s="15" t="s">
        <v>67</v>
      </c>
      <c r="C85" s="16">
        <v>8400</v>
      </c>
      <c r="D85" s="16">
        <v>30500</v>
      </c>
      <c r="E85" s="16">
        <v>25600</v>
      </c>
      <c r="F85" s="63">
        <f t="shared" si="2"/>
        <v>3.0476190476190474</v>
      </c>
      <c r="G85" s="63">
        <f t="shared" si="3"/>
        <v>0.83934426229508197</v>
      </c>
    </row>
    <row r="86" spans="1:7" x14ac:dyDescent="0.25">
      <c r="A86" s="14">
        <v>3121</v>
      </c>
      <c r="B86" s="18" t="s">
        <v>67</v>
      </c>
      <c r="C86" s="51">
        <v>8400</v>
      </c>
      <c r="D86" s="51"/>
      <c r="E86" s="51">
        <v>25600</v>
      </c>
      <c r="F86" s="69">
        <f t="shared" si="2"/>
        <v>3.0476190476190474</v>
      </c>
      <c r="G86" s="69">
        <v>0</v>
      </c>
    </row>
    <row r="87" spans="1:7" x14ac:dyDescent="0.25">
      <c r="A87" s="9">
        <v>313</v>
      </c>
      <c r="B87" s="15" t="s">
        <v>70</v>
      </c>
      <c r="C87" s="16">
        <v>34170.300000000003</v>
      </c>
      <c r="D87" s="16">
        <v>95700</v>
      </c>
      <c r="E87" s="16">
        <v>51634.54</v>
      </c>
      <c r="F87" s="63">
        <f t="shared" si="2"/>
        <v>1.5110941373063742</v>
      </c>
      <c r="G87" s="63">
        <f t="shared" si="3"/>
        <v>0.53954587251828634</v>
      </c>
    </row>
    <row r="88" spans="1:7" x14ac:dyDescent="0.25">
      <c r="A88" s="14">
        <v>3132</v>
      </c>
      <c r="B88" s="18" t="s">
        <v>72</v>
      </c>
      <c r="C88" s="51">
        <v>34170.300000000003</v>
      </c>
      <c r="D88" s="51"/>
      <c r="E88" s="51">
        <v>51634.54</v>
      </c>
      <c r="F88" s="69">
        <f t="shared" si="2"/>
        <v>1.5110941373063742</v>
      </c>
      <c r="G88" s="69">
        <v>0</v>
      </c>
    </row>
    <row r="89" spans="1:7" ht="26.25" x14ac:dyDescent="0.25">
      <c r="A89" s="14">
        <v>3133</v>
      </c>
      <c r="B89" s="18" t="s">
        <v>73</v>
      </c>
      <c r="C89" s="51">
        <v>0</v>
      </c>
      <c r="D89" s="51"/>
      <c r="E89" s="51">
        <v>0</v>
      </c>
      <c r="F89" s="69">
        <v>0</v>
      </c>
      <c r="G89" s="69">
        <v>0</v>
      </c>
    </row>
    <row r="90" spans="1:7" x14ac:dyDescent="0.25">
      <c r="A90" s="9">
        <v>32</v>
      </c>
      <c r="B90" s="15" t="s">
        <v>145</v>
      </c>
      <c r="C90" s="16">
        <v>166188.47</v>
      </c>
      <c r="D90" s="16">
        <v>373500</v>
      </c>
      <c r="E90" s="16">
        <v>237582.29</v>
      </c>
      <c r="F90" s="63">
        <f t="shared" si="2"/>
        <v>1.4295955068363047</v>
      </c>
      <c r="G90" s="63">
        <f t="shared" si="3"/>
        <v>0.63609716198125843</v>
      </c>
    </row>
    <row r="91" spans="1:7" x14ac:dyDescent="0.25">
      <c r="A91" s="9">
        <v>321</v>
      </c>
      <c r="B91" s="15" t="s">
        <v>75</v>
      </c>
      <c r="C91" s="16">
        <v>23046.27</v>
      </c>
      <c r="D91" s="16">
        <v>72500</v>
      </c>
      <c r="E91" s="16">
        <v>41311.769999999997</v>
      </c>
      <c r="F91" s="63">
        <f t="shared" si="2"/>
        <v>1.792557754465256</v>
      </c>
      <c r="G91" s="63">
        <f t="shared" si="3"/>
        <v>0.5698175172413793</v>
      </c>
    </row>
    <row r="92" spans="1:7" x14ac:dyDescent="0.25">
      <c r="A92" s="14">
        <v>3211</v>
      </c>
      <c r="B92" s="18" t="s">
        <v>107</v>
      </c>
      <c r="C92" s="51">
        <v>343</v>
      </c>
      <c r="D92" s="51"/>
      <c r="E92" s="51">
        <v>0</v>
      </c>
      <c r="F92" s="69">
        <f t="shared" si="2"/>
        <v>0</v>
      </c>
      <c r="G92" s="69">
        <v>0</v>
      </c>
    </row>
    <row r="93" spans="1:7" ht="26.25" x14ac:dyDescent="0.25">
      <c r="A93" s="14">
        <v>3212</v>
      </c>
      <c r="B93" s="18" t="s">
        <v>77</v>
      </c>
      <c r="C93" s="51">
        <v>16788.78</v>
      </c>
      <c r="D93" s="51"/>
      <c r="E93" s="51">
        <v>36921.769999999997</v>
      </c>
      <c r="F93" s="63">
        <f t="shared" si="2"/>
        <v>2.1991931516167345</v>
      </c>
      <c r="G93" s="63">
        <v>0</v>
      </c>
    </row>
    <row r="94" spans="1:7" x14ac:dyDescent="0.25">
      <c r="A94" s="14">
        <v>3213</v>
      </c>
      <c r="B94" s="18" t="s">
        <v>79</v>
      </c>
      <c r="C94" s="51">
        <v>5914.49</v>
      </c>
      <c r="D94" s="51"/>
      <c r="E94" s="51">
        <v>4390</v>
      </c>
      <c r="F94" s="69">
        <f t="shared" si="2"/>
        <v>0.74224489347348632</v>
      </c>
      <c r="G94" s="69">
        <v>0</v>
      </c>
    </row>
    <row r="95" spans="1:7" x14ac:dyDescent="0.25">
      <c r="A95" s="9">
        <v>322</v>
      </c>
      <c r="B95" s="15" t="s">
        <v>81</v>
      </c>
      <c r="C95" s="16">
        <v>68118.710000000006</v>
      </c>
      <c r="D95" s="16">
        <v>159500</v>
      </c>
      <c r="E95" s="16">
        <v>103688.93</v>
      </c>
      <c r="F95" s="63">
        <f t="shared" si="2"/>
        <v>1.5221798827370627</v>
      </c>
      <c r="G95" s="63">
        <v>0</v>
      </c>
    </row>
    <row r="96" spans="1:7" x14ac:dyDescent="0.25">
      <c r="A96" s="14">
        <v>3221</v>
      </c>
      <c r="B96" s="18" t="s">
        <v>108</v>
      </c>
      <c r="C96" s="51">
        <v>13342.95</v>
      </c>
      <c r="D96" s="51"/>
      <c r="E96" s="51">
        <v>17917.13</v>
      </c>
      <c r="F96" s="69">
        <f t="shared" si="2"/>
        <v>1.3428162437841706</v>
      </c>
      <c r="G96" s="69">
        <v>0</v>
      </c>
    </row>
    <row r="97" spans="1:7" x14ac:dyDescent="0.25">
      <c r="A97" s="14">
        <v>3222</v>
      </c>
      <c r="B97" s="18" t="s">
        <v>83</v>
      </c>
      <c r="C97" s="51">
        <v>41412.36</v>
      </c>
      <c r="D97" s="51"/>
      <c r="E97" s="51">
        <v>53679.56</v>
      </c>
      <c r="F97" s="69">
        <f t="shared" si="2"/>
        <v>1.2962207418268361</v>
      </c>
      <c r="G97" s="69">
        <v>0</v>
      </c>
    </row>
    <row r="98" spans="1:7" x14ac:dyDescent="0.25">
      <c r="A98" s="14">
        <v>3223</v>
      </c>
      <c r="B98" s="18" t="s">
        <v>85</v>
      </c>
      <c r="C98" s="51">
        <v>11470.13</v>
      </c>
      <c r="D98" s="51"/>
      <c r="E98" s="51">
        <v>26205.24</v>
      </c>
      <c r="F98" s="69">
        <f t="shared" si="2"/>
        <v>2.284650653479952</v>
      </c>
      <c r="G98" s="69">
        <v>0</v>
      </c>
    </row>
    <row r="99" spans="1:7" x14ac:dyDescent="0.25">
      <c r="A99" s="14">
        <v>3225</v>
      </c>
      <c r="B99" s="18" t="s">
        <v>87</v>
      </c>
      <c r="C99" s="51">
        <v>299.95</v>
      </c>
      <c r="D99" s="51"/>
      <c r="E99" s="51">
        <v>2330</v>
      </c>
      <c r="F99" s="69">
        <f t="shared" si="2"/>
        <v>7.7679613268878152</v>
      </c>
      <c r="G99" s="69">
        <v>0</v>
      </c>
    </row>
    <row r="100" spans="1:7" x14ac:dyDescent="0.25">
      <c r="A100" s="14">
        <v>3227</v>
      </c>
      <c r="B100" s="18" t="s">
        <v>109</v>
      </c>
      <c r="C100" s="51">
        <v>1593.32</v>
      </c>
      <c r="D100" s="51"/>
      <c r="E100" s="51">
        <v>3557</v>
      </c>
      <c r="F100" s="69">
        <f t="shared" si="2"/>
        <v>2.2324454597946426</v>
      </c>
      <c r="G100" s="69">
        <v>0</v>
      </c>
    </row>
    <row r="101" spans="1:7" x14ac:dyDescent="0.25">
      <c r="A101" s="9">
        <v>323</v>
      </c>
      <c r="B101" s="15" t="s">
        <v>89</v>
      </c>
      <c r="C101" s="16">
        <v>45599.76</v>
      </c>
      <c r="D101" s="16">
        <v>110400</v>
      </c>
      <c r="E101" s="16">
        <v>69412.31</v>
      </c>
      <c r="F101" s="63">
        <f t="shared" si="2"/>
        <v>1.5222077923217139</v>
      </c>
      <c r="G101" s="63">
        <f t="shared" si="3"/>
        <v>0.62873469202898546</v>
      </c>
    </row>
    <row r="102" spans="1:7" x14ac:dyDescent="0.25">
      <c r="A102" s="14">
        <v>3231</v>
      </c>
      <c r="B102" s="18" t="s">
        <v>91</v>
      </c>
      <c r="C102" s="51">
        <v>4110.96</v>
      </c>
      <c r="D102" s="51"/>
      <c r="E102" s="51">
        <v>2763.11</v>
      </c>
      <c r="F102" s="69">
        <f t="shared" si="2"/>
        <v>0.67213254325023841</v>
      </c>
      <c r="G102" s="69">
        <v>0</v>
      </c>
    </row>
    <row r="103" spans="1:7" x14ac:dyDescent="0.25">
      <c r="A103" s="14">
        <v>3232</v>
      </c>
      <c r="B103" s="18" t="s">
        <v>110</v>
      </c>
      <c r="C103" s="51">
        <v>1125</v>
      </c>
      <c r="D103" s="51"/>
      <c r="E103" s="51">
        <v>17330.41</v>
      </c>
      <c r="F103" s="69">
        <f t="shared" si="2"/>
        <v>15.404808888888889</v>
      </c>
      <c r="G103" s="69">
        <v>0</v>
      </c>
    </row>
    <row r="104" spans="1:7" x14ac:dyDescent="0.25">
      <c r="A104" s="14">
        <v>3233</v>
      </c>
      <c r="B104" s="18" t="s">
        <v>165</v>
      </c>
      <c r="C104" s="51"/>
      <c r="D104" s="51"/>
      <c r="E104" s="51">
        <v>0</v>
      </c>
      <c r="F104" s="69">
        <v>0</v>
      </c>
      <c r="G104" s="69">
        <v>0</v>
      </c>
    </row>
    <row r="105" spans="1:7" x14ac:dyDescent="0.25">
      <c r="A105" s="14">
        <v>3234</v>
      </c>
      <c r="B105" s="18" t="s">
        <v>111</v>
      </c>
      <c r="C105" s="51">
        <v>5517.7</v>
      </c>
      <c r="D105" s="51"/>
      <c r="E105" s="51">
        <v>6237.73</v>
      </c>
      <c r="F105" s="69">
        <f t="shared" si="2"/>
        <v>1.1304945901371948</v>
      </c>
      <c r="G105" s="69">
        <v>0</v>
      </c>
    </row>
    <row r="106" spans="1:7" x14ac:dyDescent="0.25">
      <c r="A106" s="14">
        <v>3236</v>
      </c>
      <c r="B106" s="18" t="s">
        <v>112</v>
      </c>
      <c r="C106" s="51">
        <v>4714.7299999999996</v>
      </c>
      <c r="D106" s="51"/>
      <c r="E106" s="51">
        <v>6902.07</v>
      </c>
      <c r="F106" s="69">
        <f t="shared" si="2"/>
        <v>1.4639374895275021</v>
      </c>
      <c r="G106" s="69">
        <v>0</v>
      </c>
    </row>
    <row r="107" spans="1:7" x14ac:dyDescent="0.25">
      <c r="A107" s="14">
        <v>3237</v>
      </c>
      <c r="B107" s="18" t="s">
        <v>93</v>
      </c>
      <c r="C107" s="51">
        <v>29523.7</v>
      </c>
      <c r="D107" s="51"/>
      <c r="E107" s="51">
        <v>35560.300000000003</v>
      </c>
      <c r="F107" s="69">
        <f t="shared" si="2"/>
        <v>1.2044662423747701</v>
      </c>
      <c r="G107" s="69">
        <v>0</v>
      </c>
    </row>
    <row r="108" spans="1:7" x14ac:dyDescent="0.25">
      <c r="A108" s="14">
        <v>3238</v>
      </c>
      <c r="B108" s="18" t="s">
        <v>166</v>
      </c>
      <c r="C108" s="51">
        <v>607.66999999999996</v>
      </c>
      <c r="D108" s="51"/>
      <c r="E108" s="51">
        <v>618.69000000000005</v>
      </c>
      <c r="F108" s="69">
        <f t="shared" si="2"/>
        <v>1.0181348429246138</v>
      </c>
      <c r="G108" s="69">
        <v>0</v>
      </c>
    </row>
    <row r="109" spans="1:7" x14ac:dyDescent="0.25">
      <c r="A109" s="14">
        <v>3239</v>
      </c>
      <c r="B109" s="18" t="s">
        <v>113</v>
      </c>
      <c r="C109" s="51"/>
      <c r="D109" s="51"/>
      <c r="E109" s="51">
        <v>0</v>
      </c>
      <c r="F109" s="69">
        <v>0</v>
      </c>
      <c r="G109" s="69">
        <v>0</v>
      </c>
    </row>
    <row r="110" spans="1:7" x14ac:dyDescent="0.25">
      <c r="A110" s="9">
        <v>329</v>
      </c>
      <c r="B110" s="15" t="s">
        <v>95</v>
      </c>
      <c r="C110" s="16">
        <v>29423.73</v>
      </c>
      <c r="D110" s="16">
        <v>31100</v>
      </c>
      <c r="E110" s="16">
        <v>23169.279999999999</v>
      </c>
      <c r="F110" s="63">
        <f t="shared" si="2"/>
        <v>0.7874351756218535</v>
      </c>
      <c r="G110" s="63">
        <f t="shared" si="3"/>
        <v>0.74499292604501599</v>
      </c>
    </row>
    <row r="111" spans="1:7" ht="26.25" x14ac:dyDescent="0.25">
      <c r="A111" s="14">
        <v>3291</v>
      </c>
      <c r="B111" s="18" t="s">
        <v>115</v>
      </c>
      <c r="C111" s="51">
        <v>18109.849999999999</v>
      </c>
      <c r="D111" s="51"/>
      <c r="E111" s="51">
        <v>0</v>
      </c>
      <c r="F111" s="69">
        <f t="shared" si="2"/>
        <v>0</v>
      </c>
      <c r="G111" s="69">
        <v>0</v>
      </c>
    </row>
    <row r="112" spans="1:7" x14ac:dyDescent="0.25">
      <c r="A112" s="14">
        <v>3292</v>
      </c>
      <c r="B112" s="67" t="s">
        <v>167</v>
      </c>
      <c r="C112" s="51">
        <v>10806.88</v>
      </c>
      <c r="D112" s="51"/>
      <c r="E112" s="51">
        <v>22324.48</v>
      </c>
      <c r="F112" s="69">
        <f t="shared" si="2"/>
        <v>2.0657655123402869</v>
      </c>
      <c r="G112" s="69">
        <v>0</v>
      </c>
    </row>
    <row r="113" spans="1:7" x14ac:dyDescent="0.25">
      <c r="A113" s="14">
        <v>3299</v>
      </c>
      <c r="B113" s="18" t="s">
        <v>95</v>
      </c>
      <c r="C113" s="51">
        <v>507</v>
      </c>
      <c r="D113" s="51"/>
      <c r="E113" s="51">
        <v>844.8</v>
      </c>
      <c r="F113" s="69">
        <f t="shared" si="2"/>
        <v>1.6662721893491124</v>
      </c>
      <c r="G113" s="69">
        <v>0</v>
      </c>
    </row>
    <row r="114" spans="1:7" x14ac:dyDescent="0.25">
      <c r="A114" s="9">
        <v>34</v>
      </c>
      <c r="B114" s="15" t="s">
        <v>146</v>
      </c>
      <c r="C114" s="16">
        <v>32087.02</v>
      </c>
      <c r="D114" s="16">
        <v>63900</v>
      </c>
      <c r="E114" s="16">
        <v>65533.14</v>
      </c>
      <c r="F114" s="63">
        <f t="shared" si="2"/>
        <v>2.0423566912726705</v>
      </c>
      <c r="G114" s="63">
        <f t="shared" si="3"/>
        <v>1.0255577464788732</v>
      </c>
    </row>
    <row r="115" spans="1:7" x14ac:dyDescent="0.25">
      <c r="A115" s="9">
        <v>342</v>
      </c>
      <c r="B115" s="15" t="s">
        <v>168</v>
      </c>
      <c r="C115" s="16">
        <v>19042.62</v>
      </c>
      <c r="D115" s="16">
        <v>60000</v>
      </c>
      <c r="E115" s="16">
        <v>55055.56</v>
      </c>
      <c r="F115" s="63">
        <v>0</v>
      </c>
      <c r="G115" s="63">
        <f t="shared" si="3"/>
        <v>0.91759266666666661</v>
      </c>
    </row>
    <row r="116" spans="1:7" ht="26.25" x14ac:dyDescent="0.25">
      <c r="A116" s="14">
        <v>3423</v>
      </c>
      <c r="B116" s="64" t="s">
        <v>169</v>
      </c>
      <c r="C116" s="68">
        <v>19042.62</v>
      </c>
      <c r="D116" s="68"/>
      <c r="E116" s="68">
        <v>55055.56</v>
      </c>
      <c r="F116" s="69">
        <v>0</v>
      </c>
      <c r="G116" s="69">
        <v>0</v>
      </c>
    </row>
    <row r="117" spans="1:7" x14ac:dyDescent="0.25">
      <c r="A117" s="9">
        <v>343</v>
      </c>
      <c r="B117" s="15" t="s">
        <v>116</v>
      </c>
      <c r="C117" s="16">
        <v>13044.4</v>
      </c>
      <c r="D117" s="16">
        <v>3900</v>
      </c>
      <c r="E117" s="16">
        <v>10477.58</v>
      </c>
      <c r="F117" s="63">
        <f t="shared" si="2"/>
        <v>0.80322437214436848</v>
      </c>
      <c r="G117" s="63">
        <f t="shared" si="3"/>
        <v>2.6865589743589742</v>
      </c>
    </row>
    <row r="118" spans="1:7" x14ac:dyDescent="0.25">
      <c r="A118" s="14">
        <v>3434</v>
      </c>
      <c r="B118" s="18" t="s">
        <v>117</v>
      </c>
      <c r="C118" s="51">
        <v>13044.4</v>
      </c>
      <c r="D118" s="51"/>
      <c r="E118" s="51">
        <v>10477.58</v>
      </c>
      <c r="F118" s="69">
        <f t="shared" si="2"/>
        <v>0.80322437214436848</v>
      </c>
      <c r="G118" s="69">
        <v>0</v>
      </c>
    </row>
    <row r="119" spans="1:7" x14ac:dyDescent="0.25">
      <c r="A119" s="9">
        <v>4</v>
      </c>
      <c r="B119" s="15" t="s">
        <v>129</v>
      </c>
      <c r="C119" s="16">
        <v>2752911.1</v>
      </c>
      <c r="D119" s="16">
        <v>98500</v>
      </c>
      <c r="E119" s="16">
        <v>96782.15</v>
      </c>
      <c r="F119" s="63">
        <f t="shared" si="2"/>
        <v>3.5156293278050275E-2</v>
      </c>
      <c r="G119" s="63">
        <f t="shared" si="3"/>
        <v>0.9825598984771573</v>
      </c>
    </row>
    <row r="120" spans="1:7" ht="26.25" x14ac:dyDescent="0.25">
      <c r="A120" s="9">
        <v>42</v>
      </c>
      <c r="B120" s="15" t="s">
        <v>147</v>
      </c>
      <c r="C120" s="16">
        <v>84700</v>
      </c>
      <c r="D120" s="16">
        <v>7000</v>
      </c>
      <c r="E120" s="16">
        <v>6711.15</v>
      </c>
      <c r="F120" s="63">
        <f t="shared" si="2"/>
        <v>7.9234356552538368E-2</v>
      </c>
      <c r="G120" s="63">
        <f t="shared" si="3"/>
        <v>0.95873571428571425</v>
      </c>
    </row>
    <row r="121" spans="1:7" x14ac:dyDescent="0.25">
      <c r="A121" s="9">
        <v>422</v>
      </c>
      <c r="B121" s="15" t="s">
        <v>101</v>
      </c>
      <c r="C121" s="16">
        <v>84700</v>
      </c>
      <c r="D121" s="16">
        <v>7000</v>
      </c>
      <c r="E121" s="16">
        <v>6711.15</v>
      </c>
      <c r="F121" s="63">
        <f t="shared" si="2"/>
        <v>7.9234356552538368E-2</v>
      </c>
      <c r="G121" s="63">
        <f t="shared" si="3"/>
        <v>0.95873571428571425</v>
      </c>
    </row>
    <row r="122" spans="1:7" x14ac:dyDescent="0.25">
      <c r="A122" s="14">
        <v>4221</v>
      </c>
      <c r="B122" s="18" t="s">
        <v>103</v>
      </c>
      <c r="C122" s="51"/>
      <c r="D122" s="51"/>
      <c r="E122" s="51">
        <v>6711.15</v>
      </c>
      <c r="F122" s="69">
        <v>0</v>
      </c>
      <c r="G122" s="69">
        <v>0</v>
      </c>
    </row>
    <row r="123" spans="1:7" x14ac:dyDescent="0.25">
      <c r="A123" s="14">
        <v>4227</v>
      </c>
      <c r="B123" s="18" t="s">
        <v>170</v>
      </c>
      <c r="C123" s="51">
        <v>84700</v>
      </c>
      <c r="D123" s="51"/>
      <c r="E123" s="51">
        <v>0</v>
      </c>
      <c r="F123" s="69">
        <v>0</v>
      </c>
      <c r="G123" s="69">
        <v>0</v>
      </c>
    </row>
    <row r="124" spans="1:7" ht="26.25" x14ac:dyDescent="0.25">
      <c r="A124" s="9">
        <v>45</v>
      </c>
      <c r="B124" s="15" t="s">
        <v>148</v>
      </c>
      <c r="C124" s="16">
        <v>2668211.1</v>
      </c>
      <c r="D124" s="16">
        <v>91500</v>
      </c>
      <c r="E124" s="16">
        <v>90071</v>
      </c>
      <c r="F124" s="63">
        <f t="shared" si="2"/>
        <v>3.3757074168531867E-2</v>
      </c>
      <c r="G124" s="63">
        <f t="shared" si="3"/>
        <v>0.98438251366120222</v>
      </c>
    </row>
    <row r="125" spans="1:7" ht="26.25" x14ac:dyDescent="0.25">
      <c r="A125" s="9">
        <v>451</v>
      </c>
      <c r="B125" s="15" t="s">
        <v>105</v>
      </c>
      <c r="C125" s="16">
        <v>2668211.1</v>
      </c>
      <c r="D125" s="16">
        <v>91500</v>
      </c>
      <c r="E125" s="16">
        <v>90071</v>
      </c>
      <c r="F125" s="63">
        <f t="shared" si="2"/>
        <v>3.3757074168531867E-2</v>
      </c>
      <c r="G125" s="63">
        <f t="shared" si="3"/>
        <v>0.98438251366120222</v>
      </c>
    </row>
    <row r="126" spans="1:7" x14ac:dyDescent="0.25">
      <c r="A126" s="14">
        <v>4511</v>
      </c>
      <c r="B126" s="18" t="s">
        <v>105</v>
      </c>
      <c r="C126" s="51">
        <v>2668211.1</v>
      </c>
      <c r="D126" s="51"/>
      <c r="E126" s="51">
        <v>90071</v>
      </c>
      <c r="F126" s="69">
        <f t="shared" si="2"/>
        <v>3.3757074168531867E-2</v>
      </c>
      <c r="G126" s="69">
        <v>0</v>
      </c>
    </row>
    <row r="129" spans="1:7" x14ac:dyDescent="0.25">
      <c r="B129" s="42" t="s">
        <v>39</v>
      </c>
    </row>
    <row r="131" spans="1:7" ht="25.5" x14ac:dyDescent="0.25">
      <c r="A131" s="140" t="s">
        <v>155</v>
      </c>
      <c r="B131" s="140"/>
      <c r="C131" s="13" t="s">
        <v>158</v>
      </c>
      <c r="D131" s="13" t="s">
        <v>193</v>
      </c>
      <c r="E131" s="13" t="s">
        <v>194</v>
      </c>
      <c r="F131" s="13" t="s">
        <v>6</v>
      </c>
      <c r="G131" s="13" t="s">
        <v>7</v>
      </c>
    </row>
    <row r="132" spans="1:7" x14ac:dyDescent="0.25">
      <c r="A132" s="141"/>
      <c r="B132" s="141"/>
      <c r="C132" s="24" t="s">
        <v>9</v>
      </c>
      <c r="D132" s="24" t="s">
        <v>10</v>
      </c>
      <c r="E132" s="24" t="s">
        <v>11</v>
      </c>
      <c r="F132" s="24" t="s">
        <v>12</v>
      </c>
      <c r="G132" s="24" t="s">
        <v>13</v>
      </c>
    </row>
    <row r="133" spans="1:7" x14ac:dyDescent="0.25">
      <c r="A133" s="133" t="s">
        <v>24</v>
      </c>
      <c r="B133" s="133"/>
      <c r="C133" s="70">
        <v>1884876.94</v>
      </c>
      <c r="D133" s="70">
        <v>2647883</v>
      </c>
      <c r="E133" s="70">
        <v>1151177.51</v>
      </c>
      <c r="F133" s="71">
        <f>E133/C133</f>
        <v>0.6107441210459077</v>
      </c>
      <c r="G133" s="71">
        <f>E133/D133</f>
        <v>0.43475391850772865</v>
      </c>
    </row>
    <row r="134" spans="1:7" x14ac:dyDescent="0.25">
      <c r="A134" s="126" t="s">
        <v>25</v>
      </c>
      <c r="B134" s="126"/>
      <c r="C134" s="33">
        <v>496831.7</v>
      </c>
      <c r="D134" s="33">
        <v>0</v>
      </c>
      <c r="E134" s="33">
        <v>0</v>
      </c>
      <c r="F134" s="72">
        <v>0</v>
      </c>
      <c r="G134" s="72">
        <v>0</v>
      </c>
    </row>
    <row r="135" spans="1:7" x14ac:dyDescent="0.25">
      <c r="A135" s="138" t="s">
        <v>26</v>
      </c>
      <c r="B135" s="138"/>
      <c r="C135" s="35">
        <v>196831.7</v>
      </c>
      <c r="D135" s="35">
        <v>0</v>
      </c>
      <c r="E135" s="35">
        <v>0</v>
      </c>
      <c r="F135" s="73">
        <v>0</v>
      </c>
      <c r="G135" s="73">
        <v>0</v>
      </c>
    </row>
    <row r="136" spans="1:7" x14ac:dyDescent="0.25">
      <c r="A136" s="126" t="s">
        <v>27</v>
      </c>
      <c r="B136" s="126"/>
      <c r="C136" s="33">
        <v>95692.68</v>
      </c>
      <c r="D136" s="33">
        <v>155500</v>
      </c>
      <c r="E136" s="33">
        <v>149722.67000000001</v>
      </c>
      <c r="F136" s="72">
        <f>E136/C136</f>
        <v>1.5646198852409612</v>
      </c>
      <c r="G136" s="72">
        <f>E136/D136</f>
        <v>0.96284675241157569</v>
      </c>
    </row>
    <row r="137" spans="1:7" x14ac:dyDescent="0.25">
      <c r="A137" s="138" t="s">
        <v>28</v>
      </c>
      <c r="B137" s="138"/>
      <c r="C137" s="35">
        <v>95692.68</v>
      </c>
      <c r="D137" s="35">
        <v>155500</v>
      </c>
      <c r="E137" s="35">
        <v>149722.67000000001</v>
      </c>
      <c r="F137" s="73">
        <f>E137/C137</f>
        <v>1.5646198852409612</v>
      </c>
      <c r="G137" s="73">
        <f>E137/D137</f>
        <v>0.96284675241157569</v>
      </c>
    </row>
    <row r="138" spans="1:7" x14ac:dyDescent="0.25">
      <c r="A138" s="126" t="s">
        <v>29</v>
      </c>
      <c r="B138" s="126"/>
      <c r="C138" s="33">
        <v>1292352.56</v>
      </c>
      <c r="D138" s="33">
        <v>2492383</v>
      </c>
      <c r="E138" s="33">
        <v>1001454.84</v>
      </c>
      <c r="F138" s="72">
        <f>E138/C138</f>
        <v>0.77490838877589252</v>
      </c>
      <c r="G138" s="72">
        <f>E138/D138</f>
        <v>0.40180615900525718</v>
      </c>
    </row>
    <row r="139" spans="1:7" x14ac:dyDescent="0.25">
      <c r="A139" s="138" t="s">
        <v>30</v>
      </c>
      <c r="B139" s="138"/>
      <c r="C139" s="35">
        <v>1292352.56</v>
      </c>
      <c r="D139" s="35">
        <v>2492383</v>
      </c>
      <c r="E139" s="35">
        <v>1001454.84</v>
      </c>
      <c r="F139" s="73">
        <f>E139/C139</f>
        <v>0.77490838877589252</v>
      </c>
      <c r="G139" s="73">
        <f>E139/D139</f>
        <v>0.40180615900525718</v>
      </c>
    </row>
    <row r="140" spans="1:7" x14ac:dyDescent="0.25">
      <c r="A140" s="4"/>
      <c r="B140" s="4" t="s">
        <v>15</v>
      </c>
      <c r="C140" s="4" t="s">
        <v>15</v>
      </c>
      <c r="D140" s="4"/>
      <c r="E140" s="4"/>
      <c r="F140" s="4"/>
      <c r="G140" s="4"/>
    </row>
    <row r="141" spans="1:7" x14ac:dyDescent="0.25">
      <c r="A141" s="133" t="s">
        <v>31</v>
      </c>
      <c r="B141" s="133"/>
      <c r="C141" s="70">
        <v>3290659.68</v>
      </c>
      <c r="D141" s="70">
        <v>1242100</v>
      </c>
      <c r="E141" s="70">
        <v>1326197.93</v>
      </c>
      <c r="F141" s="71">
        <f>E141/C141</f>
        <v>0.40301886520212865</v>
      </c>
      <c r="G141" s="71">
        <f>E141/D141</f>
        <v>1.0677062474840995</v>
      </c>
    </row>
    <row r="142" spans="1:7" x14ac:dyDescent="0.25">
      <c r="A142" s="126" t="s">
        <v>25</v>
      </c>
      <c r="B142" s="126"/>
      <c r="C142" s="33">
        <v>550266.77</v>
      </c>
      <c r="D142" s="33">
        <v>0</v>
      </c>
      <c r="E142" s="33">
        <v>0</v>
      </c>
      <c r="F142" s="72">
        <v>0</v>
      </c>
      <c r="G142" s="72">
        <v>0</v>
      </c>
    </row>
    <row r="143" spans="1:7" x14ac:dyDescent="0.25">
      <c r="A143" s="138" t="s">
        <v>26</v>
      </c>
      <c r="B143" s="138"/>
      <c r="C143" s="35">
        <v>550266.77</v>
      </c>
      <c r="D143" s="35">
        <v>0</v>
      </c>
      <c r="E143" s="35">
        <v>0</v>
      </c>
      <c r="F143" s="73">
        <v>0</v>
      </c>
      <c r="G143" s="73">
        <v>0</v>
      </c>
    </row>
    <row r="144" spans="1:7" x14ac:dyDescent="0.25">
      <c r="A144" s="126" t="s">
        <v>27</v>
      </c>
      <c r="B144" s="126"/>
      <c r="C144" s="33">
        <v>69140.81</v>
      </c>
      <c r="D144" s="33">
        <v>146500</v>
      </c>
      <c r="E144" s="33">
        <v>107203.92</v>
      </c>
      <c r="F144" s="72">
        <f>E144/C144</f>
        <v>1.5505158241565293</v>
      </c>
      <c r="G144" s="72">
        <f>E144/D144</f>
        <v>0.73176737201365183</v>
      </c>
    </row>
    <row r="145" spans="1:7" x14ac:dyDescent="0.25">
      <c r="A145" s="138" t="s">
        <v>28</v>
      </c>
      <c r="B145" s="138"/>
      <c r="C145" s="35">
        <v>69140.81</v>
      </c>
      <c r="D145" s="35">
        <v>146500</v>
      </c>
      <c r="E145" s="35">
        <v>107203.92</v>
      </c>
      <c r="F145" s="73">
        <f>E145/C145</f>
        <v>1.5505158241565293</v>
      </c>
      <c r="G145" s="73">
        <f>E145/D145</f>
        <v>0.73176737201365183</v>
      </c>
    </row>
    <row r="146" spans="1:7" x14ac:dyDescent="0.25">
      <c r="A146" s="126" t="s">
        <v>29</v>
      </c>
      <c r="B146" s="126"/>
      <c r="C146" s="33">
        <v>2671252.1</v>
      </c>
      <c r="D146" s="33">
        <v>1095600</v>
      </c>
      <c r="E146" s="33">
        <v>1218994.01</v>
      </c>
      <c r="F146" s="72">
        <f>E146/C146</f>
        <v>0.45633806333741395</v>
      </c>
      <c r="G146" s="72">
        <f>E146/D146</f>
        <v>1.1126268802482657</v>
      </c>
    </row>
    <row r="147" spans="1:7" x14ac:dyDescent="0.25">
      <c r="A147" s="138" t="s">
        <v>30</v>
      </c>
      <c r="B147" s="138"/>
      <c r="C147" s="35">
        <v>2671252.1</v>
      </c>
      <c r="D147" s="35">
        <v>1095600</v>
      </c>
      <c r="E147" s="35">
        <v>1218994.01</v>
      </c>
      <c r="F147" s="73">
        <f>E147/C147</f>
        <v>0.45633806333741395</v>
      </c>
      <c r="G147" s="73">
        <f>E147/D147</f>
        <v>1.1126268802482657</v>
      </c>
    </row>
    <row r="149" spans="1:7" x14ac:dyDescent="0.25">
      <c r="B149" s="42" t="s">
        <v>40</v>
      </c>
    </row>
    <row r="151" spans="1:7" ht="25.5" x14ac:dyDescent="0.25">
      <c r="A151" s="150" t="s">
        <v>155</v>
      </c>
      <c r="B151" s="150"/>
      <c r="C151" s="26" t="s">
        <v>158</v>
      </c>
      <c r="D151" s="26" t="s">
        <v>196</v>
      </c>
      <c r="E151" s="26" t="s">
        <v>197</v>
      </c>
      <c r="F151" s="26" t="s">
        <v>32</v>
      </c>
      <c r="G151" s="26" t="s">
        <v>33</v>
      </c>
    </row>
    <row r="152" spans="1:7" x14ac:dyDescent="0.25">
      <c r="A152" s="151" t="s">
        <v>15</v>
      </c>
      <c r="B152" s="151"/>
      <c r="C152" s="27" t="s">
        <v>9</v>
      </c>
      <c r="D152" s="27" t="s">
        <v>10</v>
      </c>
      <c r="E152" s="27" t="s">
        <v>11</v>
      </c>
      <c r="F152" s="27" t="s">
        <v>12</v>
      </c>
      <c r="G152" s="27" t="s">
        <v>13</v>
      </c>
    </row>
    <row r="153" spans="1:7" x14ac:dyDescent="0.25">
      <c r="A153" s="129" t="s">
        <v>34</v>
      </c>
      <c r="B153" s="129"/>
      <c r="C153" s="57">
        <v>3290659.68</v>
      </c>
      <c r="D153" s="57">
        <v>1242100</v>
      </c>
      <c r="E153" s="57">
        <v>1326197.93</v>
      </c>
      <c r="F153" s="76">
        <f>E153/C153</f>
        <v>0.40301886520212865</v>
      </c>
      <c r="G153" s="76">
        <f>E153/D153</f>
        <v>1.0677062474840995</v>
      </c>
    </row>
    <row r="154" spans="1:7" x14ac:dyDescent="0.25">
      <c r="A154" s="142" t="s">
        <v>35</v>
      </c>
      <c r="B154" s="142"/>
      <c r="C154" s="74">
        <v>3290659.68</v>
      </c>
      <c r="D154" s="74">
        <v>1242100</v>
      </c>
      <c r="E154" s="74">
        <v>1326197.93</v>
      </c>
      <c r="F154" s="77">
        <f>E154/C154</f>
        <v>0.40301886520212865</v>
      </c>
      <c r="G154" s="77">
        <f>E154/D154</f>
        <v>1.0677062474840995</v>
      </c>
    </row>
    <row r="155" spans="1:7" ht="30" customHeight="1" x14ac:dyDescent="0.25">
      <c r="A155" s="143" t="s">
        <v>36</v>
      </c>
      <c r="B155" s="143"/>
      <c r="C155" s="75">
        <v>3290659.68</v>
      </c>
      <c r="D155" s="75">
        <v>1242100</v>
      </c>
      <c r="E155" s="75">
        <v>1326197.93</v>
      </c>
      <c r="F155" s="78">
        <f>E155/C155</f>
        <v>0.40301886520212865</v>
      </c>
      <c r="G155" s="78">
        <f>E155/D155</f>
        <v>1.0677062474840995</v>
      </c>
    </row>
    <row r="156" spans="1:7" ht="14.25" customHeight="1" x14ac:dyDescent="0.25"/>
    <row r="157" spans="1:7" ht="14.25" customHeight="1" x14ac:dyDescent="0.25"/>
    <row r="158" spans="1:7" ht="14.25" customHeight="1" x14ac:dyDescent="0.25"/>
    <row r="159" spans="1:7" ht="14.25" customHeight="1" x14ac:dyDescent="0.25"/>
    <row r="160" spans="1:7" ht="14.25" customHeight="1" x14ac:dyDescent="0.25"/>
    <row r="161" spans="1:9" ht="14.25" customHeight="1" x14ac:dyDescent="0.25"/>
    <row r="162" spans="1:9" ht="14.25" customHeight="1" x14ac:dyDescent="0.25"/>
    <row r="163" spans="1:9" x14ac:dyDescent="0.25">
      <c r="B163" s="42" t="s">
        <v>41</v>
      </c>
    </row>
    <row r="165" spans="1:9" x14ac:dyDescent="0.25">
      <c r="B165" s="42" t="s">
        <v>42</v>
      </c>
    </row>
    <row r="167" spans="1:9" ht="25.5" x14ac:dyDescent="0.25">
      <c r="A167" s="140" t="s">
        <v>155</v>
      </c>
      <c r="B167" s="140"/>
      <c r="C167" s="13" t="s">
        <v>158</v>
      </c>
      <c r="D167" s="13" t="s">
        <v>193</v>
      </c>
      <c r="E167" s="13" t="s">
        <v>194</v>
      </c>
      <c r="F167" s="13" t="s">
        <v>32</v>
      </c>
      <c r="G167" s="13" t="s">
        <v>33</v>
      </c>
    </row>
    <row r="168" spans="1:9" x14ac:dyDescent="0.25">
      <c r="A168" s="55" t="s">
        <v>43</v>
      </c>
      <c r="B168" s="55"/>
      <c r="C168" s="7" t="s">
        <v>9</v>
      </c>
      <c r="D168" s="7" t="s">
        <v>10</v>
      </c>
      <c r="E168" s="7" t="s">
        <v>11</v>
      </c>
      <c r="F168" s="100" t="s">
        <v>12</v>
      </c>
      <c r="G168" s="100" t="s">
        <v>13</v>
      </c>
    </row>
    <row r="169" spans="1:9" x14ac:dyDescent="0.25">
      <c r="A169" s="79">
        <v>8</v>
      </c>
      <c r="B169" s="79" t="s">
        <v>171</v>
      </c>
      <c r="C169" s="83">
        <v>1600000</v>
      </c>
      <c r="D169" s="83">
        <v>0</v>
      </c>
      <c r="E169" s="83">
        <v>0</v>
      </c>
      <c r="F169" s="85">
        <v>0</v>
      </c>
      <c r="G169" s="85">
        <v>0</v>
      </c>
    </row>
    <row r="170" spans="1:9" x14ac:dyDescent="0.25">
      <c r="A170" s="79">
        <v>84</v>
      </c>
      <c r="B170" s="79" t="s">
        <v>172</v>
      </c>
      <c r="C170" s="83">
        <v>1600000</v>
      </c>
      <c r="D170" s="83">
        <v>0</v>
      </c>
      <c r="E170" s="83">
        <v>0</v>
      </c>
      <c r="F170" s="85">
        <v>0</v>
      </c>
      <c r="G170" s="85">
        <v>0</v>
      </c>
    </row>
    <row r="171" spans="1:9" ht="39" x14ac:dyDescent="0.25">
      <c r="A171" s="79">
        <v>844</v>
      </c>
      <c r="B171" s="81" t="s">
        <v>173</v>
      </c>
      <c r="C171" s="83">
        <v>1600000</v>
      </c>
      <c r="D171" s="83">
        <v>0</v>
      </c>
      <c r="E171" s="83">
        <v>0</v>
      </c>
      <c r="F171" s="85">
        <v>0</v>
      </c>
      <c r="G171" s="85">
        <v>0</v>
      </c>
      <c r="H171" s="95"/>
    </row>
    <row r="172" spans="1:9" ht="26.25" x14ac:dyDescent="0.25">
      <c r="A172" s="80">
        <v>8443</v>
      </c>
      <c r="B172" s="82" t="s">
        <v>174</v>
      </c>
      <c r="C172" s="84">
        <v>1600000</v>
      </c>
      <c r="D172" s="84">
        <v>0</v>
      </c>
      <c r="E172" s="84">
        <v>0</v>
      </c>
      <c r="F172" s="86">
        <v>0</v>
      </c>
      <c r="G172" s="86">
        <v>0</v>
      </c>
      <c r="H172" s="95"/>
    </row>
    <row r="173" spans="1:9" x14ac:dyDescent="0.25">
      <c r="A173" s="79">
        <v>5</v>
      </c>
      <c r="B173" s="81" t="s">
        <v>203</v>
      </c>
      <c r="C173" s="83">
        <v>0</v>
      </c>
      <c r="D173" s="83">
        <v>1600000</v>
      </c>
      <c r="E173" s="83">
        <v>316403.84999999998</v>
      </c>
      <c r="F173" s="85">
        <v>0</v>
      </c>
      <c r="G173" s="85">
        <f>E173/D173</f>
        <v>0.19775240624999998</v>
      </c>
      <c r="H173" s="95"/>
    </row>
    <row r="174" spans="1:9" ht="26.25" x14ac:dyDescent="0.25">
      <c r="A174" s="79">
        <v>54</v>
      </c>
      <c r="B174" s="81" t="s">
        <v>204</v>
      </c>
      <c r="C174" s="83">
        <v>0</v>
      </c>
      <c r="D174" s="83">
        <v>1600000</v>
      </c>
      <c r="E174" s="83">
        <v>316403.84999999998</v>
      </c>
      <c r="F174" s="85">
        <v>0</v>
      </c>
      <c r="G174" s="85">
        <f t="shared" ref="G174:G175" si="4">E174/D174</f>
        <v>0.19775240624999998</v>
      </c>
      <c r="H174" s="95"/>
    </row>
    <row r="175" spans="1:9" ht="39" x14ac:dyDescent="0.25">
      <c r="A175" s="79">
        <v>544</v>
      </c>
      <c r="B175" s="81" t="s">
        <v>205</v>
      </c>
      <c r="C175" s="83">
        <v>0</v>
      </c>
      <c r="D175" s="83">
        <v>1600000</v>
      </c>
      <c r="E175" s="83">
        <v>316403.84999999998</v>
      </c>
      <c r="F175" s="85">
        <v>0</v>
      </c>
      <c r="G175" s="85">
        <f t="shared" si="4"/>
        <v>0.19775240624999998</v>
      </c>
      <c r="H175" s="95"/>
      <c r="I175" s="120"/>
    </row>
    <row r="176" spans="1:9" ht="26.25" x14ac:dyDescent="0.25">
      <c r="A176" s="80">
        <v>5443</v>
      </c>
      <c r="B176" s="82" t="s">
        <v>205</v>
      </c>
      <c r="C176" s="84">
        <v>0</v>
      </c>
      <c r="D176" s="84">
        <v>1600000</v>
      </c>
      <c r="E176" s="84">
        <v>316403.84999999998</v>
      </c>
      <c r="F176" s="86">
        <v>0</v>
      </c>
      <c r="G176" s="86">
        <f>E176/D176</f>
        <v>0.19775240624999998</v>
      </c>
      <c r="H176" s="95"/>
    </row>
    <row r="177" spans="1:9" x14ac:dyDescent="0.25">
      <c r="A177" s="144" t="s">
        <v>175</v>
      </c>
      <c r="B177" s="145"/>
      <c r="C177" s="70"/>
      <c r="D177" s="70">
        <v>1600000</v>
      </c>
      <c r="E177" s="70"/>
      <c r="F177" s="71"/>
      <c r="G177" s="71"/>
      <c r="H177" s="95"/>
    </row>
    <row r="178" spans="1:9" x14ac:dyDescent="0.25">
      <c r="A178" s="8">
        <v>9</v>
      </c>
      <c r="B178" s="9" t="s">
        <v>151</v>
      </c>
      <c r="C178" s="16">
        <v>-1405782.74</v>
      </c>
      <c r="D178" s="16">
        <v>194217</v>
      </c>
      <c r="E178" s="16">
        <v>-175020.42</v>
      </c>
      <c r="F178" s="30">
        <f>E178/C178</f>
        <v>0.12450033352948978</v>
      </c>
      <c r="G178" s="30">
        <f>E178/D178</f>
        <v>-0.90115911583435027</v>
      </c>
      <c r="H178" s="95"/>
    </row>
    <row r="179" spans="1:9" x14ac:dyDescent="0.25">
      <c r="A179" s="8">
        <v>92</v>
      </c>
      <c r="B179" s="9" t="s">
        <v>152</v>
      </c>
      <c r="C179" s="16">
        <v>-1405782.74</v>
      </c>
      <c r="D179" s="16">
        <v>194217</v>
      </c>
      <c r="E179" s="16">
        <v>-175020.42</v>
      </c>
      <c r="F179" s="30">
        <f t="shared" ref="F179:F180" si="5">E179/C179</f>
        <v>0.12450033352948978</v>
      </c>
      <c r="G179" s="30">
        <f t="shared" ref="G179:G180" si="6">E179/D179</f>
        <v>-0.90115911583435027</v>
      </c>
      <c r="H179" s="95"/>
    </row>
    <row r="180" spans="1:9" x14ac:dyDescent="0.25">
      <c r="A180" s="8">
        <v>922</v>
      </c>
      <c r="B180" s="9" t="s">
        <v>153</v>
      </c>
      <c r="C180" s="16">
        <v>-1405782.74</v>
      </c>
      <c r="D180" s="16">
        <v>194217</v>
      </c>
      <c r="E180" s="16">
        <v>-175020.42</v>
      </c>
      <c r="F180" s="30">
        <f t="shared" si="5"/>
        <v>0.12450033352948978</v>
      </c>
      <c r="G180" s="30">
        <f t="shared" si="6"/>
        <v>-0.90115911583435027</v>
      </c>
    </row>
    <row r="181" spans="1:9" s="29" customFormat="1" x14ac:dyDescent="0.25">
      <c r="A181" s="10">
        <v>9221</v>
      </c>
      <c r="B181" s="14" t="s">
        <v>154</v>
      </c>
      <c r="C181" s="31"/>
      <c r="D181" s="68"/>
      <c r="E181" s="68">
        <v>-175020.42</v>
      </c>
      <c r="F181" s="32"/>
      <c r="G181" s="32">
        <v>0</v>
      </c>
    </row>
    <row r="183" spans="1:9" x14ac:dyDescent="0.25">
      <c r="B183" s="42" t="s">
        <v>44</v>
      </c>
    </row>
    <row r="185" spans="1:9" ht="25.5" x14ac:dyDescent="0.25">
      <c r="A185" s="140" t="s">
        <v>155</v>
      </c>
      <c r="B185" s="140"/>
      <c r="C185" s="13" t="s">
        <v>158</v>
      </c>
      <c r="D185" s="13" t="s">
        <v>193</v>
      </c>
      <c r="E185" s="13" t="s">
        <v>194</v>
      </c>
      <c r="F185" s="13" t="s">
        <v>6</v>
      </c>
      <c r="G185" s="13" t="s">
        <v>7</v>
      </c>
    </row>
    <row r="186" spans="1:9" x14ac:dyDescent="0.25">
      <c r="A186" s="129" t="s">
        <v>43</v>
      </c>
      <c r="B186" s="129"/>
      <c r="C186" s="24" t="s">
        <v>9</v>
      </c>
      <c r="D186" s="24" t="s">
        <v>10</v>
      </c>
      <c r="E186" s="24" t="s">
        <v>11</v>
      </c>
      <c r="F186" s="24" t="s">
        <v>12</v>
      </c>
      <c r="G186" s="24" t="s">
        <v>13</v>
      </c>
      <c r="H186" s="1"/>
    </row>
    <row r="187" spans="1:9" x14ac:dyDescent="0.25">
      <c r="A187" s="126" t="s">
        <v>177</v>
      </c>
      <c r="B187" s="126"/>
      <c r="C187" s="33">
        <v>1600000</v>
      </c>
      <c r="D187" s="33">
        <v>0</v>
      </c>
      <c r="E187" s="33">
        <v>0</v>
      </c>
      <c r="F187" s="34">
        <v>0</v>
      </c>
      <c r="G187" s="34">
        <v>0</v>
      </c>
    </row>
    <row r="188" spans="1:9" x14ac:dyDescent="0.25">
      <c r="A188" s="138" t="s">
        <v>178</v>
      </c>
      <c r="B188" s="138"/>
      <c r="C188" s="35">
        <v>1600000</v>
      </c>
      <c r="D188" s="35">
        <v>0</v>
      </c>
      <c r="E188" s="35">
        <v>0</v>
      </c>
      <c r="F188" s="73">
        <v>0</v>
      </c>
      <c r="G188" s="73">
        <v>0</v>
      </c>
    </row>
    <row r="189" spans="1:9" x14ac:dyDescent="0.25">
      <c r="A189" s="126" t="s">
        <v>206</v>
      </c>
      <c r="B189" s="126"/>
      <c r="C189" s="33">
        <v>0</v>
      </c>
      <c r="D189" s="33">
        <v>1600000</v>
      </c>
      <c r="E189" s="33">
        <v>316403.84999999998</v>
      </c>
      <c r="F189" s="34">
        <v>0</v>
      </c>
      <c r="G189" s="34">
        <f>E189/D189</f>
        <v>0.19775240624999998</v>
      </c>
    </row>
    <row r="190" spans="1:9" x14ac:dyDescent="0.25">
      <c r="A190" s="98" t="s">
        <v>207</v>
      </c>
      <c r="B190" s="98"/>
      <c r="C190" s="35">
        <v>0</v>
      </c>
      <c r="D190" s="35">
        <v>1600000</v>
      </c>
      <c r="E190" s="35">
        <v>316403.84999999998</v>
      </c>
      <c r="F190" s="73">
        <v>0</v>
      </c>
      <c r="G190" s="73">
        <f>E190/D190</f>
        <v>0.19775240624999998</v>
      </c>
      <c r="I190" s="120"/>
    </row>
    <row r="191" spans="1:9" x14ac:dyDescent="0.25">
      <c r="A191" s="129" t="s">
        <v>175</v>
      </c>
      <c r="B191" s="129"/>
      <c r="C191" s="57"/>
      <c r="D191" s="57"/>
      <c r="E191" s="57"/>
      <c r="F191" s="76"/>
      <c r="G191" s="88"/>
    </row>
    <row r="192" spans="1:9" x14ac:dyDescent="0.25">
      <c r="A192" s="87" t="s">
        <v>176</v>
      </c>
      <c r="B192" s="87"/>
      <c r="C192" s="57"/>
      <c r="D192" s="57"/>
      <c r="E192" s="57"/>
      <c r="F192" s="76"/>
      <c r="G192" s="88"/>
      <c r="H192" s="95"/>
    </row>
    <row r="193" spans="1:13" x14ac:dyDescent="0.25">
      <c r="A193" s="126" t="s">
        <v>206</v>
      </c>
      <c r="B193" s="126"/>
      <c r="C193" s="33">
        <v>-1405782.74</v>
      </c>
      <c r="D193" s="33">
        <v>194217.26</v>
      </c>
      <c r="E193" s="33">
        <v>-175020.42</v>
      </c>
      <c r="F193" s="34">
        <f>E193/C193</f>
        <v>0.12450033352948978</v>
      </c>
      <c r="G193" s="34">
        <f>E193/D193</f>
        <v>-0.90115790944635921</v>
      </c>
    </row>
    <row r="194" spans="1:13" x14ac:dyDescent="0.25">
      <c r="A194" s="102" t="s">
        <v>207</v>
      </c>
      <c r="B194" s="102"/>
      <c r="C194" s="35">
        <v>1405782.74</v>
      </c>
      <c r="D194" s="35">
        <v>194217.26</v>
      </c>
      <c r="E194" s="35">
        <v>-175020.42</v>
      </c>
      <c r="F194" s="73">
        <f>E194/C194</f>
        <v>-0.12450033352948978</v>
      </c>
      <c r="G194" s="73">
        <f>E194/D194</f>
        <v>-0.90115790944635921</v>
      </c>
    </row>
    <row r="196" spans="1:13" x14ac:dyDescent="0.25">
      <c r="B196" s="42" t="s">
        <v>46</v>
      </c>
    </row>
    <row r="198" spans="1:13" x14ac:dyDescent="0.25">
      <c r="A198" s="136" t="s">
        <v>122</v>
      </c>
      <c r="B198" s="136"/>
      <c r="C198" s="136"/>
      <c r="D198" s="136"/>
      <c r="E198" s="136"/>
      <c r="F198" s="136"/>
      <c r="G198" s="136"/>
    </row>
    <row r="200" spans="1:13" ht="45" customHeight="1" x14ac:dyDescent="0.25">
      <c r="A200" s="147" t="s">
        <v>209</v>
      </c>
      <c r="B200" s="148"/>
      <c r="C200" s="148"/>
      <c r="D200" s="148"/>
      <c r="E200" s="148"/>
      <c r="F200" s="148"/>
      <c r="G200" s="148"/>
    </row>
    <row r="202" spans="1:13" x14ac:dyDescent="0.25">
      <c r="B202" s="42" t="s">
        <v>47</v>
      </c>
    </row>
    <row r="203" spans="1:13" x14ac:dyDescent="0.25">
      <c r="L203" s="95"/>
      <c r="M203" s="95"/>
    </row>
    <row r="204" spans="1:13" ht="25.5" x14ac:dyDescent="0.25">
      <c r="A204" s="25" t="s">
        <v>48</v>
      </c>
      <c r="B204" s="25" t="s">
        <v>49</v>
      </c>
      <c r="C204" s="26" t="s">
        <v>196</v>
      </c>
      <c r="D204" s="26" t="s">
        <v>197</v>
      </c>
      <c r="E204" s="26" t="s">
        <v>50</v>
      </c>
      <c r="L204" s="157"/>
      <c r="M204" s="153"/>
    </row>
    <row r="205" spans="1:13" x14ac:dyDescent="0.25">
      <c r="A205" s="28" t="s">
        <v>15</v>
      </c>
      <c r="B205" s="28" t="s">
        <v>15</v>
      </c>
      <c r="C205" s="27" t="s">
        <v>9</v>
      </c>
      <c r="D205" s="27" t="s">
        <v>10</v>
      </c>
      <c r="E205" s="27" t="s">
        <v>11</v>
      </c>
      <c r="L205" s="152"/>
      <c r="M205" s="153"/>
    </row>
    <row r="206" spans="1:13" x14ac:dyDescent="0.25">
      <c r="A206" s="6" t="s">
        <v>15</v>
      </c>
      <c r="B206" s="6" t="s">
        <v>51</v>
      </c>
      <c r="C206" s="57">
        <v>2842100</v>
      </c>
      <c r="D206" s="57">
        <v>1326197.93</v>
      </c>
      <c r="E206" s="60">
        <f>D206/C206</f>
        <v>0.4666260617149291</v>
      </c>
      <c r="L206" s="152"/>
      <c r="M206" s="153"/>
    </row>
    <row r="207" spans="1:13" x14ac:dyDescent="0.25">
      <c r="A207" s="36" t="s">
        <v>52</v>
      </c>
      <c r="B207" s="36" t="s">
        <v>120</v>
      </c>
      <c r="C207" s="58">
        <v>2842100</v>
      </c>
      <c r="D207" s="58">
        <v>1326197.93</v>
      </c>
      <c r="E207" s="61">
        <f>D207/C207</f>
        <v>0.4666260617149291</v>
      </c>
      <c r="L207" s="155"/>
      <c r="M207" s="153"/>
    </row>
    <row r="208" spans="1:13" x14ac:dyDescent="0.25">
      <c r="A208" s="37" t="s">
        <v>53</v>
      </c>
      <c r="B208" s="37" t="s">
        <v>121</v>
      </c>
      <c r="C208" s="59">
        <v>2842100</v>
      </c>
      <c r="D208" s="59">
        <v>1326197.93</v>
      </c>
      <c r="E208" s="62">
        <f>D208/C208</f>
        <v>0.4666260617149291</v>
      </c>
      <c r="L208" s="155"/>
      <c r="M208" s="153"/>
    </row>
    <row r="209" spans="1:13" x14ac:dyDescent="0.25">
      <c r="L209" s="155"/>
      <c r="M209" s="153"/>
    </row>
    <row r="210" spans="1:13" x14ac:dyDescent="0.25">
      <c r="B210" s="42" t="s">
        <v>54</v>
      </c>
      <c r="L210" s="155"/>
      <c r="M210" s="153"/>
    </row>
    <row r="211" spans="1:13" x14ac:dyDescent="0.25">
      <c r="L211" s="155"/>
      <c r="M211" s="153"/>
    </row>
    <row r="212" spans="1:13" ht="25.5" x14ac:dyDescent="0.25">
      <c r="A212" s="149" t="s">
        <v>55</v>
      </c>
      <c r="B212" s="149"/>
      <c r="C212" s="56" t="s">
        <v>196</v>
      </c>
      <c r="D212" s="56" t="s">
        <v>197</v>
      </c>
      <c r="E212" s="26" t="s">
        <v>50</v>
      </c>
      <c r="L212" s="155"/>
      <c r="M212" s="153"/>
    </row>
    <row r="213" spans="1:13" ht="15" customHeight="1" x14ac:dyDescent="0.25">
      <c r="A213" s="149"/>
      <c r="B213" s="149"/>
      <c r="C213" s="26" t="s">
        <v>9</v>
      </c>
      <c r="D213" s="26" t="s">
        <v>10</v>
      </c>
      <c r="E213" s="26" t="s">
        <v>11</v>
      </c>
      <c r="L213" s="155"/>
      <c r="M213" s="153"/>
    </row>
    <row r="214" spans="1:13" x14ac:dyDescent="0.25">
      <c r="A214" s="6" t="s">
        <v>51</v>
      </c>
      <c r="B214" s="6"/>
      <c r="C214" s="57">
        <v>2842100</v>
      </c>
      <c r="D214" s="57">
        <v>1326197.93</v>
      </c>
      <c r="E214" s="76">
        <f>D214/C214</f>
        <v>0.4666260617149291</v>
      </c>
      <c r="L214" s="152"/>
      <c r="M214" s="153"/>
    </row>
    <row r="215" spans="1:13" x14ac:dyDescent="0.25">
      <c r="A215" s="38" t="s">
        <v>56</v>
      </c>
      <c r="B215" s="38"/>
      <c r="C215" s="89">
        <v>2842100</v>
      </c>
      <c r="D215" s="89">
        <v>1326197.93</v>
      </c>
      <c r="E215" s="92">
        <f>D215/C215</f>
        <v>0.4666260617149291</v>
      </c>
      <c r="L215" s="152"/>
      <c r="M215" s="153"/>
    </row>
    <row r="216" spans="1:13" x14ac:dyDescent="0.25">
      <c r="A216" s="38" t="s">
        <v>57</v>
      </c>
      <c r="B216" s="38"/>
      <c r="C216" s="89">
        <v>2842100</v>
      </c>
      <c r="D216" s="89">
        <v>1326197.93</v>
      </c>
      <c r="E216" s="92">
        <f>D216/C216</f>
        <v>0.4666260617149291</v>
      </c>
      <c r="L216" s="152"/>
      <c r="M216" s="153"/>
    </row>
    <row r="217" spans="1:13" x14ac:dyDescent="0.25">
      <c r="A217" s="127" t="s">
        <v>179</v>
      </c>
      <c r="B217" s="128"/>
      <c r="C217" s="90">
        <v>146500</v>
      </c>
      <c r="D217" s="90">
        <v>107203.92</v>
      </c>
      <c r="E217" s="93">
        <f>D217/C217</f>
        <v>0.73176737201365183</v>
      </c>
      <c r="L217" s="152"/>
      <c r="M217" s="153"/>
    </row>
    <row r="218" spans="1:13" x14ac:dyDescent="0.25">
      <c r="A218" s="39" t="s">
        <v>28</v>
      </c>
      <c r="B218" s="39"/>
      <c r="C218" s="90">
        <v>146500</v>
      </c>
      <c r="D218" s="90">
        <v>107203.92</v>
      </c>
      <c r="E218" s="93">
        <f t="shared" ref="E218:E220" si="7">D218/C218</f>
        <v>0.73176737201365183</v>
      </c>
      <c r="L218" s="154"/>
      <c r="M218" s="153"/>
    </row>
    <row r="219" spans="1:13" x14ac:dyDescent="0.25">
      <c r="A219" s="124" t="s">
        <v>180</v>
      </c>
      <c r="B219" s="125"/>
      <c r="C219" s="90">
        <v>2695600</v>
      </c>
      <c r="D219" s="90">
        <v>1218994.01</v>
      </c>
      <c r="E219" s="93">
        <f t="shared" si="7"/>
        <v>0.45221620789434636</v>
      </c>
      <c r="L219" s="152"/>
      <c r="M219" s="153"/>
    </row>
    <row r="220" spans="1:13" x14ac:dyDescent="0.25">
      <c r="A220" s="39" t="s">
        <v>30</v>
      </c>
      <c r="B220" s="39"/>
      <c r="C220" s="90">
        <v>2695600</v>
      </c>
      <c r="D220" s="90">
        <v>1218994.01</v>
      </c>
      <c r="E220" s="93">
        <f t="shared" si="7"/>
        <v>0.45221620789434636</v>
      </c>
      <c r="L220" s="154"/>
      <c r="M220" s="153"/>
    </row>
    <row r="221" spans="1:13" ht="25.5" x14ac:dyDescent="0.25">
      <c r="A221" s="50" t="s">
        <v>58</v>
      </c>
      <c r="B221" s="46" t="s">
        <v>59</v>
      </c>
      <c r="C221" s="91">
        <v>2842100</v>
      </c>
      <c r="D221" s="91">
        <v>1326197.93</v>
      </c>
      <c r="E221" s="94">
        <f>D221/C221</f>
        <v>0.4666260617149291</v>
      </c>
      <c r="L221" s="152"/>
      <c r="M221" s="153"/>
    </row>
    <row r="222" spans="1:13" ht="25.5" x14ac:dyDescent="0.25">
      <c r="A222" s="45" t="s">
        <v>60</v>
      </c>
      <c r="B222" s="47" t="s">
        <v>61</v>
      </c>
      <c r="C222" s="35">
        <v>1143600</v>
      </c>
      <c r="D222" s="35">
        <v>913011.93</v>
      </c>
      <c r="E222" s="73">
        <f>D222/C222</f>
        <v>0.79836650052465896</v>
      </c>
      <c r="H222" s="54"/>
      <c r="L222" s="154"/>
      <c r="M222" s="153"/>
    </row>
    <row r="223" spans="1:13" x14ac:dyDescent="0.25">
      <c r="A223" s="101" t="s">
        <v>179</v>
      </c>
      <c r="B223" s="99"/>
      <c r="C223" s="90">
        <v>146500</v>
      </c>
      <c r="D223" s="90">
        <v>107203.92</v>
      </c>
      <c r="E223" s="93">
        <f>D223/C223</f>
        <v>0.73176737201365183</v>
      </c>
      <c r="H223" s="54"/>
      <c r="L223" s="154"/>
      <c r="M223" s="153"/>
    </row>
    <row r="224" spans="1:13" x14ac:dyDescent="0.25">
      <c r="A224" s="110" t="s">
        <v>28</v>
      </c>
      <c r="B224" s="110"/>
      <c r="C224" s="90">
        <v>146500</v>
      </c>
      <c r="D224" s="90">
        <v>107203.92</v>
      </c>
      <c r="E224" s="93">
        <f>D224/C224</f>
        <v>0.73176737201365183</v>
      </c>
      <c r="G224" s="95"/>
      <c r="H224" s="54"/>
      <c r="L224" s="152"/>
      <c r="M224" s="153"/>
    </row>
    <row r="225" spans="1:13" x14ac:dyDescent="0.25">
      <c r="A225" s="43">
        <v>32</v>
      </c>
      <c r="B225" s="48" t="s">
        <v>210</v>
      </c>
      <c r="C225" s="16">
        <v>131600</v>
      </c>
      <c r="D225" s="16">
        <v>96726.34</v>
      </c>
      <c r="E225" s="17">
        <f t="shared" ref="E225:E230" si="8">D225/C225</f>
        <v>0.73500258358662607</v>
      </c>
      <c r="F225" s="95"/>
      <c r="L225" s="154"/>
      <c r="M225" s="153"/>
    </row>
    <row r="226" spans="1:13" x14ac:dyDescent="0.25">
      <c r="A226" s="113">
        <v>321</v>
      </c>
      <c r="B226" s="114" t="s">
        <v>75</v>
      </c>
      <c r="C226" s="66">
        <v>2500</v>
      </c>
      <c r="D226" s="66">
        <v>0</v>
      </c>
      <c r="E226" s="17">
        <f t="shared" si="8"/>
        <v>0</v>
      </c>
      <c r="L226" s="154"/>
      <c r="M226" s="153"/>
    </row>
    <row r="227" spans="1:13" x14ac:dyDescent="0.25">
      <c r="A227" s="111">
        <v>3211</v>
      </c>
      <c r="B227" s="112" t="s">
        <v>182</v>
      </c>
      <c r="C227" s="68">
        <v>2500</v>
      </c>
      <c r="D227" s="68">
        <v>0</v>
      </c>
      <c r="E227" s="115">
        <f t="shared" si="8"/>
        <v>0</v>
      </c>
      <c r="L227" s="152"/>
      <c r="M227" s="153"/>
    </row>
    <row r="228" spans="1:13" x14ac:dyDescent="0.25">
      <c r="A228" s="113">
        <v>322</v>
      </c>
      <c r="B228" s="114" t="s">
        <v>81</v>
      </c>
      <c r="C228" s="66">
        <v>71000</v>
      </c>
      <c r="D228" s="66">
        <v>61193.43</v>
      </c>
      <c r="E228" s="17">
        <f t="shared" si="8"/>
        <v>0.86187929577464795</v>
      </c>
      <c r="L228" s="154"/>
      <c r="M228" s="153"/>
    </row>
    <row r="229" spans="1:13" x14ac:dyDescent="0.25">
      <c r="A229" s="111">
        <v>3221</v>
      </c>
      <c r="B229" s="112" t="s">
        <v>190</v>
      </c>
      <c r="C229" s="68">
        <v>17000</v>
      </c>
      <c r="D229" s="68">
        <v>13575.01</v>
      </c>
      <c r="E229" s="115">
        <f t="shared" si="8"/>
        <v>0.79852999999999996</v>
      </c>
      <c r="L229" s="154"/>
      <c r="M229" s="153"/>
    </row>
    <row r="230" spans="1:13" x14ac:dyDescent="0.25">
      <c r="A230" s="44">
        <v>3222</v>
      </c>
      <c r="B230" s="49" t="s">
        <v>83</v>
      </c>
      <c r="C230" s="51">
        <v>50000</v>
      </c>
      <c r="D230" s="51">
        <v>44061.42</v>
      </c>
      <c r="E230" s="115">
        <f t="shared" si="8"/>
        <v>0.88122839999999991</v>
      </c>
      <c r="L230" s="154"/>
      <c r="M230" s="153"/>
    </row>
    <row r="231" spans="1:13" x14ac:dyDescent="0.25">
      <c r="A231" s="111">
        <v>3227</v>
      </c>
      <c r="B231" s="112" t="s">
        <v>189</v>
      </c>
      <c r="C231" s="68">
        <v>4000</v>
      </c>
      <c r="D231" s="68">
        <v>3557</v>
      </c>
      <c r="E231" s="115">
        <f>D231/C231</f>
        <v>0.88924999999999998</v>
      </c>
      <c r="L231" s="152"/>
      <c r="M231" s="153"/>
    </row>
    <row r="232" spans="1:13" x14ac:dyDescent="0.25">
      <c r="A232" s="113">
        <v>323</v>
      </c>
      <c r="B232" s="114" t="s">
        <v>89</v>
      </c>
      <c r="C232" s="66">
        <v>57000</v>
      </c>
      <c r="D232" s="66">
        <v>34688.11</v>
      </c>
      <c r="E232" s="96">
        <f>D232/C232</f>
        <v>0.60856333333333335</v>
      </c>
      <c r="L232" s="154"/>
      <c r="M232" s="153"/>
    </row>
    <row r="233" spans="1:13" x14ac:dyDescent="0.25">
      <c r="A233" s="44">
        <v>3231</v>
      </c>
      <c r="B233" s="49" t="s">
        <v>91</v>
      </c>
      <c r="C233" s="51">
        <v>500</v>
      </c>
      <c r="D233" s="51">
        <v>327.9</v>
      </c>
      <c r="E233" s="53">
        <f t="shared" ref="E233:E240" si="9">D233/C233</f>
        <v>0.65579999999999994</v>
      </c>
      <c r="L233" s="154"/>
      <c r="M233" s="153"/>
    </row>
    <row r="234" spans="1:13" x14ac:dyDescent="0.25">
      <c r="A234" s="111">
        <v>3232</v>
      </c>
      <c r="B234" s="112" t="s">
        <v>188</v>
      </c>
      <c r="C234" s="68">
        <v>34000</v>
      </c>
      <c r="D234" s="68">
        <v>17330.41</v>
      </c>
      <c r="E234" s="53">
        <f t="shared" si="9"/>
        <v>0.50971794117647062</v>
      </c>
      <c r="L234" s="154"/>
      <c r="M234" s="153"/>
    </row>
    <row r="235" spans="1:13" x14ac:dyDescent="0.25">
      <c r="A235" s="44">
        <v>3233</v>
      </c>
      <c r="B235" s="49" t="s">
        <v>165</v>
      </c>
      <c r="C235" s="51">
        <v>0</v>
      </c>
      <c r="D235" s="51">
        <v>0</v>
      </c>
      <c r="E235" s="53">
        <v>0</v>
      </c>
      <c r="L235" s="152"/>
      <c r="M235" s="153"/>
    </row>
    <row r="236" spans="1:13" x14ac:dyDescent="0.25">
      <c r="A236" s="44">
        <v>3234</v>
      </c>
      <c r="B236" s="49" t="s">
        <v>187</v>
      </c>
      <c r="C236" s="51">
        <v>7000</v>
      </c>
      <c r="D236" s="51">
        <v>6237.73</v>
      </c>
      <c r="E236" s="53">
        <f t="shared" si="9"/>
        <v>0.89110428571428568</v>
      </c>
      <c r="L236" s="154"/>
      <c r="M236" s="153"/>
    </row>
    <row r="237" spans="1:13" x14ac:dyDescent="0.25">
      <c r="A237" s="44">
        <v>3236</v>
      </c>
      <c r="B237" s="49" t="s">
        <v>186</v>
      </c>
      <c r="C237" s="51">
        <v>9500</v>
      </c>
      <c r="D237" s="51">
        <v>6902.07</v>
      </c>
      <c r="E237" s="53">
        <f t="shared" si="9"/>
        <v>0.72653368421052633</v>
      </c>
      <c r="L237" s="155"/>
      <c r="M237" s="153"/>
    </row>
    <row r="238" spans="1:13" x14ac:dyDescent="0.25">
      <c r="A238" s="111">
        <v>3237</v>
      </c>
      <c r="B238" s="112" t="s">
        <v>93</v>
      </c>
      <c r="C238" s="68">
        <v>6000</v>
      </c>
      <c r="D238" s="68">
        <v>3890</v>
      </c>
      <c r="E238" s="53">
        <f t="shared" si="9"/>
        <v>0.64833333333333332</v>
      </c>
      <c r="L238" s="155"/>
      <c r="M238" s="153"/>
    </row>
    <row r="239" spans="1:13" x14ac:dyDescent="0.25">
      <c r="A239" s="44">
        <v>3239</v>
      </c>
      <c r="B239" s="49" t="s">
        <v>211</v>
      </c>
      <c r="C239" s="51">
        <v>0</v>
      </c>
      <c r="D239" s="51">
        <v>0</v>
      </c>
      <c r="E239" s="53">
        <v>0</v>
      </c>
      <c r="L239" s="152"/>
      <c r="M239" s="153"/>
    </row>
    <row r="240" spans="1:13" x14ac:dyDescent="0.25">
      <c r="A240" s="113">
        <v>329</v>
      </c>
      <c r="B240" s="114" t="s">
        <v>95</v>
      </c>
      <c r="C240" s="66">
        <v>1100</v>
      </c>
      <c r="D240" s="66">
        <v>844.8</v>
      </c>
      <c r="E240" s="96">
        <f t="shared" si="9"/>
        <v>0.7679999999999999</v>
      </c>
      <c r="L240" s="154"/>
      <c r="M240" s="153"/>
    </row>
    <row r="241" spans="1:13" x14ac:dyDescent="0.25">
      <c r="A241" s="44">
        <v>3293</v>
      </c>
      <c r="B241" s="49" t="s">
        <v>185</v>
      </c>
      <c r="C241" s="51">
        <v>0</v>
      </c>
      <c r="D241" s="51">
        <v>0</v>
      </c>
      <c r="E241" s="53">
        <v>0</v>
      </c>
      <c r="L241" s="152"/>
      <c r="M241" s="153"/>
    </row>
    <row r="242" spans="1:13" x14ac:dyDescent="0.25">
      <c r="A242" s="111">
        <v>3299</v>
      </c>
      <c r="B242" s="112" t="s">
        <v>95</v>
      </c>
      <c r="C242" s="68">
        <v>1100</v>
      </c>
      <c r="D242" s="68">
        <v>844.8</v>
      </c>
      <c r="E242" s="115">
        <f t="shared" ref="E242:E245" si="10">D242/C242</f>
        <v>0.7679999999999999</v>
      </c>
      <c r="L242" s="154"/>
      <c r="M242" s="153"/>
    </row>
    <row r="243" spans="1:13" s="116" customFormat="1" x14ac:dyDescent="0.25">
      <c r="A243" s="113">
        <v>34</v>
      </c>
      <c r="B243" s="114" t="s">
        <v>212</v>
      </c>
      <c r="C243" s="66">
        <v>14900</v>
      </c>
      <c r="D243" s="66">
        <v>10477.58</v>
      </c>
      <c r="E243" s="96">
        <f>D243/C243</f>
        <v>0.70319328859060404</v>
      </c>
      <c r="L243" s="152"/>
      <c r="M243" s="156"/>
    </row>
    <row r="244" spans="1:13" s="116" customFormat="1" x14ac:dyDescent="0.25">
      <c r="A244" s="113">
        <v>343</v>
      </c>
      <c r="B244" s="114" t="s">
        <v>183</v>
      </c>
      <c r="C244" s="66">
        <v>14900</v>
      </c>
      <c r="D244" s="66">
        <v>10477.58</v>
      </c>
      <c r="E244" s="96">
        <f>D244/C244</f>
        <v>0.70319328859060404</v>
      </c>
      <c r="L244" s="152"/>
      <c r="M244" s="156"/>
    </row>
    <row r="245" spans="1:13" x14ac:dyDescent="0.25">
      <c r="A245" s="111">
        <v>3434</v>
      </c>
      <c r="B245" s="112" t="s">
        <v>184</v>
      </c>
      <c r="C245" s="68">
        <v>14900</v>
      </c>
      <c r="D245" s="68">
        <v>10477.58</v>
      </c>
      <c r="E245" s="115">
        <f t="shared" si="10"/>
        <v>0.70319328859060404</v>
      </c>
      <c r="L245" s="152"/>
      <c r="M245" s="153"/>
    </row>
    <row r="246" spans="1:13" x14ac:dyDescent="0.25">
      <c r="A246" s="124" t="s">
        <v>180</v>
      </c>
      <c r="B246" s="125"/>
      <c r="C246" s="90">
        <v>997100</v>
      </c>
      <c r="D246" s="90">
        <v>805808.01</v>
      </c>
      <c r="E246" s="93">
        <f>D246/C246</f>
        <v>0.8081516497843747</v>
      </c>
      <c r="L246" s="154"/>
      <c r="M246" s="153"/>
    </row>
    <row r="247" spans="1:13" x14ac:dyDescent="0.25">
      <c r="A247" s="39" t="s">
        <v>30</v>
      </c>
      <c r="B247" s="39"/>
      <c r="C247" s="90">
        <v>997100</v>
      </c>
      <c r="D247" s="90">
        <v>805808.01</v>
      </c>
      <c r="E247" s="93">
        <f>D247/C247</f>
        <v>0.8081516497843747</v>
      </c>
      <c r="L247" s="154"/>
      <c r="M247" s="153"/>
    </row>
    <row r="248" spans="1:13" x14ac:dyDescent="0.25">
      <c r="A248" s="117">
        <v>31</v>
      </c>
      <c r="B248" s="117" t="s">
        <v>213</v>
      </c>
      <c r="C248" s="118">
        <v>706200</v>
      </c>
      <c r="D248" s="118">
        <v>609896.5</v>
      </c>
      <c r="E248" s="96">
        <f>D248/C248</f>
        <v>0.86363140753327672</v>
      </c>
      <c r="L248" s="109"/>
      <c r="M248" s="106"/>
    </row>
    <row r="249" spans="1:13" x14ac:dyDescent="0.25">
      <c r="A249" s="43" t="s">
        <v>62</v>
      </c>
      <c r="B249" s="48" t="s">
        <v>63</v>
      </c>
      <c r="C249" s="66">
        <v>580000</v>
      </c>
      <c r="D249" s="66">
        <v>532661.96</v>
      </c>
      <c r="E249" s="96">
        <f>D249/C249</f>
        <v>0.91838268965517234</v>
      </c>
      <c r="L249" s="154"/>
      <c r="M249" s="153"/>
    </row>
    <row r="250" spans="1:13" x14ac:dyDescent="0.25">
      <c r="A250" s="44" t="s">
        <v>64</v>
      </c>
      <c r="B250" s="49" t="s">
        <v>65</v>
      </c>
      <c r="C250" s="51">
        <v>580000</v>
      </c>
      <c r="D250" s="51">
        <v>532661.96</v>
      </c>
      <c r="E250" s="53">
        <f t="shared" ref="E250:E273" si="11">D250/C250</f>
        <v>0.91838268965517234</v>
      </c>
      <c r="L250" s="154"/>
      <c r="M250" s="153"/>
    </row>
    <row r="251" spans="1:13" x14ac:dyDescent="0.25">
      <c r="A251" s="43" t="s">
        <v>66</v>
      </c>
      <c r="B251" s="48" t="s">
        <v>67</v>
      </c>
      <c r="C251" s="66">
        <v>30500</v>
      </c>
      <c r="D251" s="66">
        <v>25600</v>
      </c>
      <c r="E251" s="96">
        <f t="shared" si="11"/>
        <v>0.83934426229508197</v>
      </c>
      <c r="L251" s="154"/>
      <c r="M251" s="153"/>
    </row>
    <row r="252" spans="1:13" x14ac:dyDescent="0.25">
      <c r="A252" s="44" t="s">
        <v>68</v>
      </c>
      <c r="B252" s="49" t="s">
        <v>67</v>
      </c>
      <c r="C252" s="51">
        <v>30500</v>
      </c>
      <c r="D252" s="51">
        <v>25600</v>
      </c>
      <c r="E252" s="53">
        <f t="shared" si="11"/>
        <v>0.83934426229508197</v>
      </c>
      <c r="L252" s="154"/>
      <c r="M252" s="153"/>
    </row>
    <row r="253" spans="1:13" x14ac:dyDescent="0.25">
      <c r="A253" s="43" t="s">
        <v>69</v>
      </c>
      <c r="B253" s="48" t="s">
        <v>70</v>
      </c>
      <c r="C253" s="66">
        <v>95700</v>
      </c>
      <c r="D253" s="66">
        <v>51634.54</v>
      </c>
      <c r="E253" s="96">
        <f t="shared" si="11"/>
        <v>0.53954587251828634</v>
      </c>
      <c r="L253" s="152"/>
      <c r="M253" s="153"/>
    </row>
    <row r="254" spans="1:13" x14ac:dyDescent="0.25">
      <c r="A254" s="44" t="s">
        <v>71</v>
      </c>
      <c r="B254" s="49" t="s">
        <v>72</v>
      </c>
      <c r="C254" s="51">
        <v>95700</v>
      </c>
      <c r="D254" s="51">
        <v>51634.54</v>
      </c>
      <c r="E254" s="53">
        <f t="shared" si="11"/>
        <v>0.53954587251828634</v>
      </c>
      <c r="L254" s="154"/>
      <c r="M254" s="153"/>
    </row>
    <row r="255" spans="1:13" s="116" customFormat="1" x14ac:dyDescent="0.25">
      <c r="A255" s="113">
        <v>32</v>
      </c>
      <c r="B255" s="114" t="s">
        <v>210</v>
      </c>
      <c r="C255" s="66">
        <v>230900</v>
      </c>
      <c r="D255" s="66">
        <v>195911.51</v>
      </c>
      <c r="E255" s="96">
        <f t="shared" si="11"/>
        <v>0.84846907752273715</v>
      </c>
      <c r="L255" s="107"/>
      <c r="M255" s="119"/>
    </row>
    <row r="256" spans="1:13" x14ac:dyDescent="0.25">
      <c r="A256" s="43" t="s">
        <v>74</v>
      </c>
      <c r="B256" s="48" t="s">
        <v>75</v>
      </c>
      <c r="C256" s="66">
        <v>70000</v>
      </c>
      <c r="D256" s="66">
        <v>41311.769999999997</v>
      </c>
      <c r="E256" s="96">
        <f t="shared" si="11"/>
        <v>0.59016814285714281</v>
      </c>
      <c r="L256" s="154"/>
      <c r="M256" s="153"/>
    </row>
    <row r="257" spans="1:13" ht="25.5" x14ac:dyDescent="0.25">
      <c r="A257" s="44" t="s">
        <v>76</v>
      </c>
      <c r="B257" s="49" t="s">
        <v>77</v>
      </c>
      <c r="C257" s="51">
        <v>60000</v>
      </c>
      <c r="D257" s="51">
        <v>36921.769999999997</v>
      </c>
      <c r="E257" s="53">
        <f t="shared" si="11"/>
        <v>0.6153628333333333</v>
      </c>
      <c r="L257" s="154"/>
      <c r="M257" s="153"/>
    </row>
    <row r="258" spans="1:13" x14ac:dyDescent="0.25">
      <c r="A258" s="44" t="s">
        <v>78</v>
      </c>
      <c r="B258" s="49" t="s">
        <v>79</v>
      </c>
      <c r="C258" s="51">
        <v>10000</v>
      </c>
      <c r="D258" s="51">
        <v>4390</v>
      </c>
      <c r="E258" s="53">
        <f t="shared" si="11"/>
        <v>0.439</v>
      </c>
      <c r="L258" s="152"/>
      <c r="M258" s="153"/>
    </row>
    <row r="259" spans="1:13" x14ac:dyDescent="0.25">
      <c r="A259" s="43" t="s">
        <v>80</v>
      </c>
      <c r="B259" s="48" t="s">
        <v>81</v>
      </c>
      <c r="C259" s="66">
        <v>93500</v>
      </c>
      <c r="D259" s="66">
        <v>42495.5</v>
      </c>
      <c r="E259" s="96">
        <f t="shared" si="11"/>
        <v>0.45449732620320854</v>
      </c>
      <c r="L259" s="154"/>
      <c r="M259" s="153"/>
    </row>
    <row r="260" spans="1:13" x14ac:dyDescent="0.25">
      <c r="A260" s="111">
        <v>3221</v>
      </c>
      <c r="B260" s="112" t="s">
        <v>190</v>
      </c>
      <c r="C260" s="51">
        <v>8000</v>
      </c>
      <c r="D260" s="51">
        <v>4342.12</v>
      </c>
      <c r="E260" s="53">
        <f t="shared" si="11"/>
        <v>0.54276499999999994</v>
      </c>
      <c r="L260" s="109"/>
      <c r="M260" s="106"/>
    </row>
    <row r="261" spans="1:13" x14ac:dyDescent="0.25">
      <c r="A261" s="44" t="s">
        <v>82</v>
      </c>
      <c r="B261" s="49" t="s">
        <v>83</v>
      </c>
      <c r="C261" s="51">
        <v>14000</v>
      </c>
      <c r="D261" s="51">
        <v>9618.14</v>
      </c>
      <c r="E261" s="53">
        <f t="shared" si="11"/>
        <v>0.68701000000000001</v>
      </c>
      <c r="L261" s="155"/>
      <c r="M261" s="153"/>
    </row>
    <row r="262" spans="1:13" ht="14.25" customHeight="1" x14ac:dyDescent="0.25">
      <c r="A262" s="44" t="s">
        <v>84</v>
      </c>
      <c r="B262" s="49" t="s">
        <v>85</v>
      </c>
      <c r="C262" s="51">
        <v>65000</v>
      </c>
      <c r="D262" s="51">
        <v>26205.24</v>
      </c>
      <c r="E262" s="53">
        <f t="shared" si="11"/>
        <v>0.40315753846153851</v>
      </c>
      <c r="L262" s="155"/>
      <c r="M262" s="153"/>
    </row>
    <row r="263" spans="1:13" ht="14.25" customHeight="1" x14ac:dyDescent="0.25">
      <c r="A263" s="44" t="s">
        <v>86</v>
      </c>
      <c r="B263" s="49" t="s">
        <v>87</v>
      </c>
      <c r="C263" s="51">
        <v>6500</v>
      </c>
      <c r="D263" s="51">
        <v>2330</v>
      </c>
      <c r="E263" s="53">
        <f t="shared" si="11"/>
        <v>0.35846153846153844</v>
      </c>
      <c r="L263" s="155"/>
      <c r="M263" s="153"/>
    </row>
    <row r="264" spans="1:13" ht="14.25" customHeight="1" x14ac:dyDescent="0.25">
      <c r="A264" s="43" t="s">
        <v>88</v>
      </c>
      <c r="B264" s="48" t="s">
        <v>89</v>
      </c>
      <c r="C264" s="66">
        <v>41400</v>
      </c>
      <c r="D264" s="66">
        <v>34724.199999999997</v>
      </c>
      <c r="E264" s="96">
        <f t="shared" si="11"/>
        <v>0.83874879227053134</v>
      </c>
      <c r="L264" s="152"/>
      <c r="M264" s="153"/>
    </row>
    <row r="265" spans="1:13" ht="14.25" customHeight="1" x14ac:dyDescent="0.25">
      <c r="A265" s="44" t="s">
        <v>90</v>
      </c>
      <c r="B265" s="49" t="s">
        <v>91</v>
      </c>
      <c r="C265" s="51">
        <v>5400</v>
      </c>
      <c r="D265" s="51">
        <v>2435.21</v>
      </c>
      <c r="E265" s="53">
        <f t="shared" si="11"/>
        <v>0.45096481481481482</v>
      </c>
      <c r="L265" s="154"/>
      <c r="M265" s="153"/>
    </row>
    <row r="266" spans="1:13" ht="14.25" customHeight="1" x14ac:dyDescent="0.25">
      <c r="A266" s="44" t="s">
        <v>92</v>
      </c>
      <c r="B266" s="49" t="s">
        <v>93</v>
      </c>
      <c r="C266" s="51">
        <v>34500</v>
      </c>
      <c r="D266" s="51">
        <v>31670.3</v>
      </c>
      <c r="E266" s="53">
        <f t="shared" si="11"/>
        <v>0.91797971014492752</v>
      </c>
      <c r="L266" s="152"/>
      <c r="M266" s="153"/>
    </row>
    <row r="267" spans="1:13" ht="14.25" customHeight="1" x14ac:dyDescent="0.25">
      <c r="A267" s="44">
        <v>3238</v>
      </c>
      <c r="B267" s="49" t="s">
        <v>166</v>
      </c>
      <c r="C267" s="51">
        <v>1500</v>
      </c>
      <c r="D267" s="51">
        <v>618.69000000000005</v>
      </c>
      <c r="E267" s="53">
        <f t="shared" si="11"/>
        <v>0.41246000000000005</v>
      </c>
      <c r="L267" s="154"/>
      <c r="M267" s="153"/>
    </row>
    <row r="268" spans="1:13" ht="14.25" customHeight="1" x14ac:dyDescent="0.25">
      <c r="A268" s="43" t="s">
        <v>94</v>
      </c>
      <c r="B268" s="48" t="s">
        <v>95</v>
      </c>
      <c r="C268" s="66">
        <v>26000</v>
      </c>
      <c r="D268" s="66">
        <v>22324.48</v>
      </c>
      <c r="E268" s="96">
        <f t="shared" si="11"/>
        <v>0.85863384615384619</v>
      </c>
      <c r="L268" s="152"/>
      <c r="M268" s="153"/>
    </row>
    <row r="269" spans="1:13" ht="14.25" customHeight="1" x14ac:dyDescent="0.25">
      <c r="A269" s="44" t="s">
        <v>114</v>
      </c>
      <c r="B269" s="49" t="s">
        <v>115</v>
      </c>
      <c r="C269" s="51">
        <v>1000</v>
      </c>
      <c r="D269" s="51">
        <v>0</v>
      </c>
      <c r="E269" s="53">
        <f t="shared" si="11"/>
        <v>0</v>
      </c>
      <c r="L269" s="107"/>
      <c r="M269" s="106"/>
    </row>
    <row r="270" spans="1:13" ht="14.25" customHeight="1" x14ac:dyDescent="0.25">
      <c r="A270" s="44" t="s">
        <v>96</v>
      </c>
      <c r="B270" s="49" t="s">
        <v>97</v>
      </c>
      <c r="C270" s="51">
        <v>25000</v>
      </c>
      <c r="D270" s="51">
        <v>22324.48</v>
      </c>
      <c r="E270" s="53">
        <f t="shared" si="11"/>
        <v>0.89297919999999997</v>
      </c>
      <c r="L270" s="107"/>
      <c r="M270" s="106"/>
    </row>
    <row r="271" spans="1:13" ht="14.25" customHeight="1" x14ac:dyDescent="0.25">
      <c r="A271" s="113">
        <v>34</v>
      </c>
      <c r="B271" s="114" t="s">
        <v>212</v>
      </c>
      <c r="C271" s="66">
        <v>60000</v>
      </c>
      <c r="D271" s="66">
        <v>55055.56</v>
      </c>
      <c r="E271" s="96">
        <f t="shared" si="11"/>
        <v>0.91759266666666661</v>
      </c>
      <c r="L271" s="107"/>
      <c r="M271" s="106"/>
    </row>
    <row r="272" spans="1:13" ht="14.25" customHeight="1" x14ac:dyDescent="0.25">
      <c r="A272" s="43">
        <v>342</v>
      </c>
      <c r="B272" s="48" t="s">
        <v>168</v>
      </c>
      <c r="C272" s="66">
        <v>60000</v>
      </c>
      <c r="D272" s="66">
        <v>55055.56</v>
      </c>
      <c r="E272" s="96">
        <f t="shared" si="11"/>
        <v>0.91759266666666661</v>
      </c>
      <c r="L272" s="107"/>
      <c r="M272" s="106"/>
    </row>
    <row r="273" spans="1:13" ht="14.25" customHeight="1" x14ac:dyDescent="0.25">
      <c r="A273" s="44">
        <v>3423</v>
      </c>
      <c r="B273" s="49" t="s">
        <v>181</v>
      </c>
      <c r="C273" s="51">
        <v>60000</v>
      </c>
      <c r="D273" s="51">
        <v>55055.56</v>
      </c>
      <c r="E273" s="53">
        <f t="shared" si="11"/>
        <v>0.91759266666666661</v>
      </c>
      <c r="L273" s="154"/>
      <c r="M273" s="153"/>
    </row>
    <row r="274" spans="1:13" ht="25.5" x14ac:dyDescent="0.25">
      <c r="A274" s="45" t="s">
        <v>98</v>
      </c>
      <c r="B274" s="47" t="s">
        <v>99</v>
      </c>
      <c r="C274" s="35">
        <v>34000</v>
      </c>
      <c r="D274" s="35">
        <v>32375.9</v>
      </c>
      <c r="E274" s="52">
        <f>D274/C274</f>
        <v>0.95223235294117647</v>
      </c>
      <c r="L274" s="154"/>
      <c r="M274" s="153"/>
    </row>
    <row r="275" spans="1:13" x14ac:dyDescent="0.25">
      <c r="A275" s="124" t="s">
        <v>180</v>
      </c>
      <c r="B275" s="125"/>
      <c r="C275" s="90">
        <v>34000</v>
      </c>
      <c r="D275" s="90">
        <v>32375.9</v>
      </c>
      <c r="E275" s="93">
        <f>D275/C275</f>
        <v>0.95223235294117647</v>
      </c>
      <c r="L275" s="152"/>
      <c r="M275" s="153"/>
    </row>
    <row r="276" spans="1:13" x14ac:dyDescent="0.25">
      <c r="A276" s="39" t="s">
        <v>30</v>
      </c>
      <c r="B276" s="39"/>
      <c r="C276" s="90">
        <v>34000</v>
      </c>
      <c r="D276" s="90">
        <v>32375.9</v>
      </c>
      <c r="E276" s="93">
        <f>D276/C276</f>
        <v>0.95223235294117647</v>
      </c>
      <c r="L276" s="154"/>
      <c r="M276" s="153"/>
    </row>
    <row r="277" spans="1:13" s="120" customFormat="1" x14ac:dyDescent="0.25">
      <c r="A277" s="117">
        <v>42</v>
      </c>
      <c r="B277" s="117" t="s">
        <v>214</v>
      </c>
      <c r="C277" s="118">
        <v>7000</v>
      </c>
      <c r="D277" s="118">
        <v>6711.15</v>
      </c>
      <c r="E277" s="17">
        <f>D277/C277</f>
        <v>0.95873571428571425</v>
      </c>
      <c r="L277" s="121"/>
      <c r="M277" s="122"/>
    </row>
    <row r="278" spans="1:13" x14ac:dyDescent="0.25">
      <c r="A278" s="43" t="s">
        <v>100</v>
      </c>
      <c r="B278" s="48" t="s">
        <v>101</v>
      </c>
      <c r="C278" s="16">
        <v>7000</v>
      </c>
      <c r="D278" s="16">
        <v>6711.15</v>
      </c>
      <c r="E278" s="17">
        <f>D278/C278</f>
        <v>0.95873571428571425</v>
      </c>
      <c r="L278" s="154"/>
      <c r="M278" s="153"/>
    </row>
    <row r="279" spans="1:13" x14ac:dyDescent="0.25">
      <c r="A279" s="44" t="s">
        <v>102</v>
      </c>
      <c r="B279" s="49" t="s">
        <v>103</v>
      </c>
      <c r="C279" s="51">
        <v>7000</v>
      </c>
      <c r="D279" s="51">
        <v>6711.15</v>
      </c>
      <c r="E279" s="115">
        <f t="shared" ref="E279:E283" si="12">D279/C279</f>
        <v>0.95873571428571425</v>
      </c>
      <c r="L279" s="154"/>
      <c r="M279" s="153"/>
    </row>
    <row r="280" spans="1:13" x14ac:dyDescent="0.25">
      <c r="A280" s="44">
        <v>4227</v>
      </c>
      <c r="B280" s="49" t="s">
        <v>170</v>
      </c>
      <c r="C280" s="51">
        <v>0</v>
      </c>
      <c r="D280" s="51">
        <v>0</v>
      </c>
      <c r="E280" s="115">
        <v>0</v>
      </c>
      <c r="L280" s="154"/>
      <c r="M280" s="153"/>
    </row>
    <row r="281" spans="1:13" ht="25.5" x14ac:dyDescent="0.25">
      <c r="A281" s="113">
        <v>45</v>
      </c>
      <c r="B281" s="114" t="s">
        <v>216</v>
      </c>
      <c r="C281" s="66">
        <v>27000</v>
      </c>
      <c r="D281" s="66">
        <v>25664.75</v>
      </c>
      <c r="E281" s="17">
        <f t="shared" si="12"/>
        <v>0.95054629629629628</v>
      </c>
      <c r="L281" s="109"/>
      <c r="M281" s="106"/>
    </row>
    <row r="282" spans="1:13" ht="25.5" x14ac:dyDescent="0.25">
      <c r="A282" s="43" t="s">
        <v>104</v>
      </c>
      <c r="B282" s="48" t="s">
        <v>105</v>
      </c>
      <c r="C282" s="16">
        <v>27000</v>
      </c>
      <c r="D282" s="16">
        <v>25664.75</v>
      </c>
      <c r="E282" s="17">
        <f t="shared" si="12"/>
        <v>0.95054629629629628</v>
      </c>
      <c r="L282" s="152"/>
      <c r="M282" s="153"/>
    </row>
    <row r="283" spans="1:13" x14ac:dyDescent="0.25">
      <c r="A283" s="44" t="s">
        <v>106</v>
      </c>
      <c r="B283" s="49" t="s">
        <v>105</v>
      </c>
      <c r="C283" s="51">
        <v>27000</v>
      </c>
      <c r="D283" s="51">
        <v>25664.75</v>
      </c>
      <c r="E283" s="115">
        <f t="shared" si="12"/>
        <v>0.95054629629629628</v>
      </c>
      <c r="L283" s="154"/>
      <c r="M283" s="153"/>
    </row>
    <row r="284" spans="1:13" ht="25.5" x14ac:dyDescent="0.25">
      <c r="A284" s="45" t="s">
        <v>118</v>
      </c>
      <c r="B284" s="47" t="s">
        <v>119</v>
      </c>
      <c r="C284" s="35">
        <v>1664500</v>
      </c>
      <c r="D284" s="35">
        <v>380810.1</v>
      </c>
      <c r="E284" s="52">
        <f t="shared" ref="E284:E289" si="13">D284/C284</f>
        <v>0.2287834785220787</v>
      </c>
      <c r="L284" s="154"/>
      <c r="M284" s="153"/>
    </row>
    <row r="285" spans="1:13" x14ac:dyDescent="0.25">
      <c r="A285" s="124" t="s">
        <v>180</v>
      </c>
      <c r="B285" s="125"/>
      <c r="C285" s="90">
        <v>1664500</v>
      </c>
      <c r="D285" s="90">
        <v>380810.1</v>
      </c>
      <c r="E285" s="93">
        <f t="shared" si="13"/>
        <v>0.2287834785220787</v>
      </c>
      <c r="L285" s="152"/>
      <c r="M285" s="153"/>
    </row>
    <row r="286" spans="1:13" x14ac:dyDescent="0.25">
      <c r="A286" s="39" t="s">
        <v>30</v>
      </c>
      <c r="B286" s="39"/>
      <c r="C286" s="90">
        <v>1664500</v>
      </c>
      <c r="D286" s="90">
        <v>380810.1</v>
      </c>
      <c r="E286" s="93">
        <f t="shared" si="13"/>
        <v>0.2287834785220787</v>
      </c>
      <c r="L286" s="154"/>
      <c r="M286" s="153"/>
    </row>
    <row r="287" spans="1:13" s="120" customFormat="1" ht="26.25" x14ac:dyDescent="0.25">
      <c r="A287" s="117">
        <v>45</v>
      </c>
      <c r="B287" s="123" t="s">
        <v>215</v>
      </c>
      <c r="C287" s="118">
        <v>64500</v>
      </c>
      <c r="D287" s="118">
        <v>64406.25</v>
      </c>
      <c r="E287" s="17">
        <f t="shared" si="13"/>
        <v>0.99854651162790697</v>
      </c>
      <c r="L287" s="121"/>
      <c r="M287" s="122"/>
    </row>
    <row r="288" spans="1:13" ht="25.5" x14ac:dyDescent="0.25">
      <c r="A288" s="43" t="s">
        <v>104</v>
      </c>
      <c r="B288" s="48" t="s">
        <v>105</v>
      </c>
      <c r="C288" s="16">
        <v>64500</v>
      </c>
      <c r="D288" s="16">
        <v>64406.25</v>
      </c>
      <c r="E288" s="17">
        <f t="shared" si="13"/>
        <v>0.99854651162790697</v>
      </c>
      <c r="L288" s="152"/>
      <c r="M288" s="153"/>
    </row>
    <row r="289" spans="1:13" x14ac:dyDescent="0.25">
      <c r="A289" s="44" t="s">
        <v>106</v>
      </c>
      <c r="B289" s="49" t="s">
        <v>105</v>
      </c>
      <c r="C289" s="51">
        <v>64500</v>
      </c>
      <c r="D289" s="51">
        <v>64406.25</v>
      </c>
      <c r="E289" s="53">
        <f t="shared" si="13"/>
        <v>0.99854651162790697</v>
      </c>
      <c r="L289" s="155"/>
      <c r="M289" s="153"/>
    </row>
    <row r="290" spans="1:13" ht="25.5" x14ac:dyDescent="0.25">
      <c r="A290" s="113">
        <v>54</v>
      </c>
      <c r="B290" s="114" t="s">
        <v>204</v>
      </c>
      <c r="C290" s="66">
        <v>1600000</v>
      </c>
      <c r="D290" s="66">
        <v>316403.84999999998</v>
      </c>
      <c r="E290" s="96">
        <f t="shared" ref="E290:E292" si="14">D290/C290</f>
        <v>0.19775240624999998</v>
      </c>
      <c r="L290" s="108"/>
      <c r="M290" s="106"/>
    </row>
    <row r="291" spans="1:13" ht="38.25" x14ac:dyDescent="0.25">
      <c r="A291" s="113">
        <v>544</v>
      </c>
      <c r="B291" s="114" t="s">
        <v>217</v>
      </c>
      <c r="C291" s="66">
        <v>1600000</v>
      </c>
      <c r="D291" s="66">
        <v>316403.84999999998</v>
      </c>
      <c r="E291" s="96">
        <f t="shared" si="14"/>
        <v>0.19775240624999998</v>
      </c>
      <c r="L291" s="108"/>
      <c r="M291" s="106"/>
    </row>
    <row r="292" spans="1:13" ht="38.25" x14ac:dyDescent="0.25">
      <c r="A292" s="44">
        <v>5443</v>
      </c>
      <c r="B292" s="49" t="s">
        <v>217</v>
      </c>
      <c r="C292" s="51">
        <v>1600000</v>
      </c>
      <c r="D292" s="51">
        <v>316403.84999999998</v>
      </c>
      <c r="E292" s="53">
        <f t="shared" si="14"/>
        <v>0.19775240624999998</v>
      </c>
      <c r="L292" s="155"/>
      <c r="M292" s="153"/>
    </row>
    <row r="293" spans="1:13" x14ac:dyDescent="0.25">
      <c r="L293" s="155"/>
      <c r="M293" s="153"/>
    </row>
    <row r="294" spans="1:13" x14ac:dyDescent="0.25">
      <c r="A294" s="136" t="s">
        <v>123</v>
      </c>
      <c r="B294" s="136"/>
      <c r="C294" s="136"/>
      <c r="D294" s="136"/>
      <c r="E294" s="136"/>
      <c r="F294" s="136"/>
      <c r="G294" s="136"/>
      <c r="L294" s="152"/>
      <c r="M294" s="153"/>
    </row>
    <row r="295" spans="1:13" x14ac:dyDescent="0.25">
      <c r="L295" s="154"/>
      <c r="M295" s="153"/>
    </row>
    <row r="296" spans="1:13" ht="30" customHeight="1" x14ac:dyDescent="0.25">
      <c r="A296" s="137" t="s">
        <v>198</v>
      </c>
      <c r="B296" s="137"/>
      <c r="C296" s="137"/>
      <c r="D296" s="137"/>
      <c r="E296" s="137"/>
      <c r="F296" s="137"/>
      <c r="G296" s="137"/>
      <c r="L296" s="152"/>
      <c r="M296" s="153"/>
    </row>
    <row r="297" spans="1:13" x14ac:dyDescent="0.25">
      <c r="L297" s="154"/>
      <c r="M297" s="153"/>
    </row>
    <row r="298" spans="1:13" x14ac:dyDescent="0.25">
      <c r="A298" s="136" t="s">
        <v>157</v>
      </c>
      <c r="B298" s="136"/>
      <c r="C298" s="136"/>
      <c r="D298" s="136"/>
      <c r="E298" s="136"/>
      <c r="F298" s="136"/>
      <c r="G298" s="136"/>
      <c r="L298" s="155"/>
      <c r="M298" s="153"/>
    </row>
    <row r="299" spans="1:13" x14ac:dyDescent="0.25">
      <c r="L299" s="155"/>
      <c r="M299" s="153"/>
    </row>
    <row r="300" spans="1:13" ht="30" customHeight="1" x14ac:dyDescent="0.25">
      <c r="A300" s="137" t="s">
        <v>199</v>
      </c>
      <c r="B300" s="137"/>
      <c r="C300" s="137"/>
      <c r="D300" s="137"/>
      <c r="E300" s="137"/>
      <c r="F300" s="137"/>
      <c r="G300" s="137"/>
      <c r="L300" s="155"/>
      <c r="M300" s="153"/>
    </row>
    <row r="301" spans="1:13" ht="30" customHeight="1" x14ac:dyDescent="0.25">
      <c r="A301" s="137" t="s">
        <v>200</v>
      </c>
      <c r="B301" s="137"/>
      <c r="C301" s="137"/>
      <c r="D301" s="137"/>
      <c r="E301" s="137"/>
      <c r="F301" s="137"/>
      <c r="G301" s="137"/>
      <c r="L301" s="152"/>
      <c r="M301" s="153"/>
    </row>
    <row r="302" spans="1:13" s="3" customFormat="1" ht="14.25" x14ac:dyDescent="0.2">
      <c r="L302" s="154"/>
      <c r="M302" s="153"/>
    </row>
    <row r="303" spans="1:13" s="3" customFormat="1" ht="14.25" x14ac:dyDescent="0.2">
      <c r="L303" s="152"/>
      <c r="M303" s="153"/>
    </row>
    <row r="304" spans="1:13" s="3" customFormat="1" ht="14.25" x14ac:dyDescent="0.2">
      <c r="E304" s="146" t="s">
        <v>156</v>
      </c>
      <c r="F304" s="146"/>
      <c r="G304" s="146"/>
      <c r="L304" s="154"/>
      <c r="M304" s="153"/>
    </row>
    <row r="305" spans="5:13" s="3" customFormat="1" ht="14.25" x14ac:dyDescent="0.2">
      <c r="E305" s="146" t="s">
        <v>201</v>
      </c>
      <c r="F305" s="146"/>
      <c r="G305" s="146"/>
      <c r="L305" s="152"/>
      <c r="M305" s="153"/>
    </row>
    <row r="306" spans="5:13" s="3" customFormat="1" ht="14.25" x14ac:dyDescent="0.2">
      <c r="L306" s="155"/>
      <c r="M306" s="153"/>
    </row>
    <row r="307" spans="5:13" s="3" customFormat="1" ht="14.25" x14ac:dyDescent="0.2">
      <c r="L307" s="155"/>
      <c r="M307" s="153"/>
    </row>
    <row r="308" spans="5:13" s="3" customFormat="1" ht="14.25" x14ac:dyDescent="0.2">
      <c r="L308" s="155"/>
      <c r="M308" s="153"/>
    </row>
    <row r="309" spans="5:13" s="3" customFormat="1" ht="14.25" x14ac:dyDescent="0.2">
      <c r="L309" s="152"/>
      <c r="M309" s="153"/>
    </row>
    <row r="310" spans="5:13" x14ac:dyDescent="0.25">
      <c r="L310" s="154"/>
      <c r="M310" s="153"/>
    </row>
    <row r="311" spans="5:13" x14ac:dyDescent="0.25">
      <c r="L311" s="152"/>
      <c r="M311" s="153"/>
    </row>
    <row r="312" spans="5:13" x14ac:dyDescent="0.25">
      <c r="L312" s="158" t="s">
        <v>15</v>
      </c>
      <c r="M312" s="159"/>
    </row>
  </sheetData>
  <mergeCells count="163">
    <mergeCell ref="L211:M211"/>
    <mergeCell ref="L210:M210"/>
    <mergeCell ref="L209:M209"/>
    <mergeCell ref="L208:M208"/>
    <mergeCell ref="L207:M207"/>
    <mergeCell ref="L206:M206"/>
    <mergeCell ref="L205:M205"/>
    <mergeCell ref="L204:M204"/>
    <mergeCell ref="L312:M312"/>
    <mergeCell ref="L311:M311"/>
    <mergeCell ref="L310:M310"/>
    <mergeCell ref="L309:M309"/>
    <mergeCell ref="L308:M308"/>
    <mergeCell ref="L307:M307"/>
    <mergeCell ref="L306:M306"/>
    <mergeCell ref="L305:M305"/>
    <mergeCell ref="L304:M304"/>
    <mergeCell ref="L303:M303"/>
    <mergeCell ref="L302:M302"/>
    <mergeCell ref="L301:M301"/>
    <mergeCell ref="L300:M300"/>
    <mergeCell ref="L299:M299"/>
    <mergeCell ref="L298:M298"/>
    <mergeCell ref="L297:M297"/>
    <mergeCell ref="L229:M229"/>
    <mergeCell ref="L228:M228"/>
    <mergeCell ref="L218:M218"/>
    <mergeCell ref="L217:M217"/>
    <mergeCell ref="L216:M216"/>
    <mergeCell ref="L215:M215"/>
    <mergeCell ref="L214:M214"/>
    <mergeCell ref="L213:M213"/>
    <mergeCell ref="L212:M212"/>
    <mergeCell ref="L227:M227"/>
    <mergeCell ref="L226:M226"/>
    <mergeCell ref="L225:M225"/>
    <mergeCell ref="L224:M224"/>
    <mergeCell ref="L223:M223"/>
    <mergeCell ref="L222:M222"/>
    <mergeCell ref="L221:M221"/>
    <mergeCell ref="L220:M220"/>
    <mergeCell ref="L219:M219"/>
    <mergeCell ref="L238:M238"/>
    <mergeCell ref="L237:M237"/>
    <mergeCell ref="L236:M236"/>
    <mergeCell ref="L235:M235"/>
    <mergeCell ref="L234:M234"/>
    <mergeCell ref="L233:M233"/>
    <mergeCell ref="L232:M232"/>
    <mergeCell ref="L231:M231"/>
    <mergeCell ref="L230:M230"/>
    <mergeCell ref="L247:M247"/>
    <mergeCell ref="L246:M246"/>
    <mergeCell ref="L245:M245"/>
    <mergeCell ref="L244:M244"/>
    <mergeCell ref="L243:M243"/>
    <mergeCell ref="L242:M242"/>
    <mergeCell ref="L241:M241"/>
    <mergeCell ref="L240:M240"/>
    <mergeCell ref="L239:M239"/>
    <mergeCell ref="L258:M258"/>
    <mergeCell ref="L257:M257"/>
    <mergeCell ref="L256:M256"/>
    <mergeCell ref="L254:M254"/>
    <mergeCell ref="L253:M253"/>
    <mergeCell ref="L252:M252"/>
    <mergeCell ref="L251:M251"/>
    <mergeCell ref="L250:M250"/>
    <mergeCell ref="L249:M249"/>
    <mergeCell ref="L268:M268"/>
    <mergeCell ref="L267:M267"/>
    <mergeCell ref="L266:M266"/>
    <mergeCell ref="L265:M265"/>
    <mergeCell ref="L264:M264"/>
    <mergeCell ref="L263:M263"/>
    <mergeCell ref="L262:M262"/>
    <mergeCell ref="L261:M261"/>
    <mergeCell ref="L259:M259"/>
    <mergeCell ref="L283:M283"/>
    <mergeCell ref="L282:M282"/>
    <mergeCell ref="L280:M280"/>
    <mergeCell ref="L279:M279"/>
    <mergeCell ref="L278:M278"/>
    <mergeCell ref="L276:M276"/>
    <mergeCell ref="L275:M275"/>
    <mergeCell ref="L274:M274"/>
    <mergeCell ref="L273:M273"/>
    <mergeCell ref="L296:M296"/>
    <mergeCell ref="L295:M295"/>
    <mergeCell ref="L294:M294"/>
    <mergeCell ref="L293:M293"/>
    <mergeCell ref="L292:M292"/>
    <mergeCell ref="L288:M288"/>
    <mergeCell ref="L286:M286"/>
    <mergeCell ref="L285:M285"/>
    <mergeCell ref="L284:M284"/>
    <mergeCell ref="L289:M289"/>
    <mergeCell ref="A300:G300"/>
    <mergeCell ref="A301:G301"/>
    <mergeCell ref="E304:G304"/>
    <mergeCell ref="E305:G305"/>
    <mergeCell ref="A43:G43"/>
    <mergeCell ref="A45:G45"/>
    <mergeCell ref="A212:B213"/>
    <mergeCell ref="A294:G294"/>
    <mergeCell ref="A296:G296"/>
    <mergeCell ref="A298:G298"/>
    <mergeCell ref="A188:B188"/>
    <mergeCell ref="A198:G198"/>
    <mergeCell ref="A200:G200"/>
    <mergeCell ref="A167:B167"/>
    <mergeCell ref="A185:B185"/>
    <mergeCell ref="A186:B186"/>
    <mergeCell ref="A189:B189"/>
    <mergeCell ref="A147:B147"/>
    <mergeCell ref="A146:B146"/>
    <mergeCell ref="A145:B145"/>
    <mergeCell ref="A144:B144"/>
    <mergeCell ref="A187:B187"/>
    <mergeCell ref="A151:B151"/>
    <mergeCell ref="A152:B152"/>
    <mergeCell ref="A153:B153"/>
    <mergeCell ref="A154:B154"/>
    <mergeCell ref="A155:B155"/>
    <mergeCell ref="A177:B177"/>
    <mergeCell ref="A138:B138"/>
    <mergeCell ref="A139:B139"/>
    <mergeCell ref="A141:B141"/>
    <mergeCell ref="A142:B142"/>
    <mergeCell ref="A143:B143"/>
    <mergeCell ref="A53:G53"/>
    <mergeCell ref="A62:B62"/>
    <mergeCell ref="A51:G51"/>
    <mergeCell ref="A131:B131"/>
    <mergeCell ref="A132:B132"/>
    <mergeCell ref="A133:B133"/>
    <mergeCell ref="A134:B134"/>
    <mergeCell ref="A135:B135"/>
    <mergeCell ref="A136:B136"/>
    <mergeCell ref="A246:B246"/>
    <mergeCell ref="A285:B285"/>
    <mergeCell ref="A193:B193"/>
    <mergeCell ref="A217:B217"/>
    <mergeCell ref="A219:B219"/>
    <mergeCell ref="A275:B275"/>
    <mergeCell ref="A191:B191"/>
    <mergeCell ref="A1:B1"/>
    <mergeCell ref="A2:B2"/>
    <mergeCell ref="A3:B3"/>
    <mergeCell ref="A4:B4"/>
    <mergeCell ref="A6:B6"/>
    <mergeCell ref="A39:B39"/>
    <mergeCell ref="A7:B7"/>
    <mergeCell ref="A8:B8"/>
    <mergeCell ref="A9:B9"/>
    <mergeCell ref="A25:B25"/>
    <mergeCell ref="A33:B33"/>
    <mergeCell ref="A15:G15"/>
    <mergeCell ref="A16:G16"/>
    <mergeCell ref="A20:G20"/>
    <mergeCell ref="A12:G12"/>
    <mergeCell ref="A22:G22"/>
    <mergeCell ref="A137:B137"/>
  </mergeCells>
  <phoneticPr fontId="14" type="noConversion"/>
  <pageMargins left="0.23622047244094491" right="0.23622047244094491" top="0.74803149606299213" bottom="0.74803149606299213" header="0.31496062992125984" footer="0.31496062992125984"/>
  <pageSetup paperSize="9" scale="80" fitToHeight="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2022-05-25T10:30:22Z</dcterms:modified>
</cp:coreProperties>
</file>