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9460F12-FA2D-4E68-92B2-96254E8D84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2" i="1" l="1"/>
  <c r="E233" i="1"/>
  <c r="E235" i="1"/>
  <c r="E236" i="1"/>
  <c r="E239" i="1"/>
  <c r="E240" i="1"/>
  <c r="E248" i="1"/>
  <c r="E246" i="1"/>
  <c r="E255" i="1"/>
  <c r="G188" i="1"/>
  <c r="G187" i="1"/>
  <c r="F188" i="1"/>
  <c r="F187" i="1"/>
  <c r="F175" i="1" l="1"/>
  <c r="F176" i="1"/>
  <c r="F174" i="1"/>
  <c r="G101" i="1" l="1"/>
  <c r="G64" i="1"/>
  <c r="G65" i="1"/>
  <c r="G67" i="1"/>
  <c r="G69" i="1"/>
  <c r="G70" i="1"/>
  <c r="G71" i="1"/>
  <c r="G72" i="1"/>
  <c r="G73" i="1"/>
  <c r="G77" i="1"/>
  <c r="G78" i="1"/>
  <c r="G81" i="1"/>
  <c r="G82" i="1"/>
  <c r="G83" i="1"/>
  <c r="G85" i="1"/>
  <c r="G87" i="1"/>
  <c r="G90" i="1"/>
  <c r="G91" i="1"/>
  <c r="G110" i="1"/>
  <c r="G114" i="1"/>
  <c r="G115" i="1"/>
  <c r="G117" i="1"/>
  <c r="G119" i="1"/>
  <c r="G120" i="1"/>
  <c r="G121" i="1"/>
  <c r="G124" i="1"/>
  <c r="G125" i="1"/>
  <c r="G63" i="1"/>
  <c r="F64" i="1"/>
  <c r="F65" i="1"/>
  <c r="F66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4" i="1"/>
  <c r="F125" i="1"/>
  <c r="F126" i="1"/>
  <c r="F63" i="1"/>
  <c r="E40" i="1"/>
  <c r="G40" i="1" s="1"/>
  <c r="E272" i="1"/>
  <c r="E241" i="1"/>
  <c r="E269" i="1"/>
  <c r="E278" i="1"/>
  <c r="E281" i="1"/>
  <c r="E230" i="1" l="1"/>
  <c r="E227" i="1"/>
  <c r="E234" i="1"/>
  <c r="E238" i="1"/>
  <c r="C40" i="1"/>
  <c r="F40" i="1" s="1"/>
  <c r="G175" i="1" l="1"/>
  <c r="G176" i="1"/>
  <c r="G174" i="1"/>
  <c r="G38" i="1"/>
</calcChain>
</file>

<file path=xl/sharedStrings.xml><?xml version="1.0" encoding="utf-8"?>
<sst xmlns="http://schemas.openxmlformats.org/spreadsheetml/2006/main" count="416" uniqueCount="216">
  <si>
    <t>REPUBLIKA HRVATSKA</t>
  </si>
  <si>
    <t>KARLOVAČKA ŽUPANIJA</t>
  </si>
  <si>
    <t>OPĆINA VOJNIĆ</t>
  </si>
  <si>
    <t>DJEČJI VRTIĆ VOJNIĆ</t>
  </si>
  <si>
    <t>OPĆINSKO VIJEĆE</t>
  </si>
  <si>
    <t>Članak 1.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</si>
  <si>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</si>
  <si>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</si>
  <si>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</si>
  <si>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</si>
  <si>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</si>
  <si>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</si>
  <si>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</si>
  <si>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</si>
  <si>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0,00</t>
  </si>
  <si>
    <t/>
  </si>
  <si>
    <t xml:space="preserve"> UKUPNI PRIHODI</t>
  </si>
  <si>
    <t>763,83%</t>
  </si>
  <si>
    <t>2,51%</t>
  </si>
  <si>
    <t xml:space="preserve"> UKUPNI RASHODI</t>
  </si>
  <si>
    <t xml:space="preserve"> VIŠAK / MANJAK</t>
  </si>
  <si>
    <t>B. RAČUN ZADUŽIVANJA / FINANCIRANJA</t>
  </si>
  <si>
    <t>0,00%</t>
  </si>
  <si>
    <t>VIŠAK / MANJAK + NETO ZADUŽIVANJE / FINANCIRANJE + KORIŠTENO U PRETHODNIM GODINAMA</t>
  </si>
  <si>
    <t xml:space="preserve"> REZULTAT GODINE</t>
  </si>
  <si>
    <t>Članak 2.</t>
  </si>
  <si>
    <t>3.250.000,00</t>
  </si>
  <si>
    <t xml:space="preserve"> SVEUKUPNI PRIHODI</t>
  </si>
  <si>
    <t>Izvor 1. Opći prihodi i primici</t>
  </si>
  <si>
    <t xml:space="preserve">Izvor 1.6. Opći prihodi i primici - PK </t>
  </si>
  <si>
    <t>Izvor 3. Vlastiti prihodi</t>
  </si>
  <si>
    <t>Izvor 3.2. Vlastiti prihodi - PK</t>
  </si>
  <si>
    <t>Izvor 5. Pomoći</t>
  </si>
  <si>
    <t>Izvor 5.2. Ostale pomoći i darovnice -PK</t>
  </si>
  <si>
    <t xml:space="preserve"> SVEUKUPNI RASHODI</t>
  </si>
  <si>
    <t>3.274.400,00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</si>
  <si>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</si>
  <si>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</si>
  <si>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</si>
  <si>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</si>
  <si>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</si>
  <si>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 xml:space="preserve">A RAČUN PRIHODA I RASHODA </t>
  </si>
  <si>
    <t>1. PRIHODI I RASHODI PREMA EKONOMSKOJ KLASIFIKACIJI</t>
  </si>
  <si>
    <t>2. PRIHODI I RASHODI PREMA IZVORIMA FINANCIRANJA</t>
  </si>
  <si>
    <t>3. RASHODI PREMA FUNKCIJSKOJ KLASIFIKACIJI</t>
  </si>
  <si>
    <t>B RAČUN FINANCIRANJA</t>
  </si>
  <si>
    <t>1. RAČUN FINANCIRANJA PREMA EKONOMSKOJ KLASIFIKACIJI</t>
  </si>
  <si>
    <t>B. RAČUN ZADUŽIVANJA FINANCIRANJA</t>
  </si>
  <si>
    <t>2. RAČUN FINANCIRANJA PREMA IZVORIMA FINANCIRANJA</t>
  </si>
  <si>
    <t>Članak 3.</t>
  </si>
  <si>
    <t>II. POSEBNI DIO</t>
  </si>
  <si>
    <t>1. IZVRŠENJE PO ORGANIZACIJSKOJ KLASIFIKACIJI</t>
  </si>
  <si>
    <t>RGP</t>
  </si>
  <si>
    <t>Opis</t>
  </si>
  <si>
    <t>Indeks 2/1</t>
  </si>
  <si>
    <t>UKUPNO RASHODI I IZDATCI</t>
  </si>
  <si>
    <t>Razdjel</t>
  </si>
  <si>
    <t>Glava</t>
  </si>
  <si>
    <t>2. IZVRŠENJE PO PROGRAMSKOJ KLASIFIKACIJI</t>
  </si>
  <si>
    <t>VRSTA RASHODA I IZDATAKA</t>
  </si>
  <si>
    <t>RAZDJEL 001 JEDINSTVENI UPRAVNI ODJEL</t>
  </si>
  <si>
    <t>GLAVA 00103 PREDŠKOLSKI ODGOJ</t>
  </si>
  <si>
    <t>1000</t>
  </si>
  <si>
    <t>Program: Redovna djelatnost predškolskih ustanova</t>
  </si>
  <si>
    <t>A100001</t>
  </si>
  <si>
    <t>Aktivnost: Redovna djelatnost - Dječji vrtić Vojnić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</si>
  <si>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</si>
  <si>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</si>
  <si>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</si>
  <si>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</si>
  <si>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</si>
  <si>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</si>
  <si>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</si>
  <si>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</si>
  <si>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</si>
  <si>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</si>
  <si>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</si>
  <si>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 xml:space="preserve">Doprinosi za obvezno osiguranje u slučaju nezaposlenosti                                            </t>
  </si>
  <si>
    <t>321</t>
  </si>
  <si>
    <t xml:space="preserve">Naknade troškova zaposlenima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</si>
  <si>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</si>
  <si>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</si>
  <si>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</si>
  <si>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</si>
  <si>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</si>
  <si>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</si>
  <si>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3222</t>
  </si>
  <si>
    <t xml:space="preserve">Materijal i sirovine                                                                                </t>
  </si>
  <si>
    <t>3223</t>
  </si>
  <si>
    <t xml:space="preserve">Energija                                                                                            </t>
  </si>
  <si>
    <t>3225</t>
  </si>
  <si>
    <t xml:space="preserve">Sitni inventar i auto gume               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</si>
  <si>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</si>
  <si>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</si>
  <si>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</si>
  <si>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</si>
  <si>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3237</t>
  </si>
  <si>
    <t xml:space="preserve">Intelektualne i osobne usluge                                                                       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</si>
  <si>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</si>
  <si>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</si>
  <si>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</si>
  <si>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</si>
  <si>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K100001</t>
  </si>
  <si>
    <t>Kapitalni projekt: Opremanje - Dječji vrtić Vojnić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</si>
  <si>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</si>
  <si>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</si>
  <si>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</si>
  <si>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</si>
  <si>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451</t>
  </si>
  <si>
    <t xml:space="preserve">Dodatna ulaganja na građevinskim objektima                                                          </t>
  </si>
  <si>
    <t>4511</t>
  </si>
  <si>
    <t xml:space="preserve">Službena putovanja                                                                                  </t>
  </si>
  <si>
    <t xml:space="preserve">Uredski materijal i ostali materijalni rashodi                                                      </t>
  </si>
  <si>
    <t xml:space="preserve">Službena, radna i zaštitna odjeća i obuća                                                           </t>
  </si>
  <si>
    <t xml:space="preserve">Usluge tekućeg i investicijskog održavanja                                                          </t>
  </si>
  <si>
    <t xml:space="preserve">Komunalne usluge                                                                                    </t>
  </si>
  <si>
    <t xml:space="preserve">Zdravstvene i veterinarske usluge                                                                   </t>
  </si>
  <si>
    <t xml:space="preserve">Ostale usluge                                                                                       </t>
  </si>
  <si>
    <t>3291</t>
  </si>
  <si>
    <t xml:space="preserve">Naknade za rad predstavničkih i izvršnih tijela, povjerenstava i slično                             </t>
  </si>
  <si>
    <t xml:space="preserve">Ostali financijski rashodi                                                                          </t>
  </si>
  <si>
    <t xml:space="preserve">Ostali nespomenuti financijski rashodi                                                              </t>
  </si>
  <si>
    <t>K100002</t>
  </si>
  <si>
    <t>Kapitalni projekt: Rekonstrukcija i opremanje dječjeg vrtića u Vojniću</t>
  </si>
  <si>
    <t>001 JEDINSTVENI UPRAVNI ODJEL</t>
  </si>
  <si>
    <t>00103 PREDŠKOLSKI ODGOJ</t>
  </si>
  <si>
    <t>Članak 4.</t>
  </si>
  <si>
    <t>Članak 5.</t>
  </si>
  <si>
    <t>Račun</t>
  </si>
  <si>
    <t>UKUPNI DONOS VIŠKA / MANJKA IZ PRETHODNE(IH) GODINA</t>
  </si>
  <si>
    <t xml:space="preserve">Prihodi poslovanja                                                                                  </t>
  </si>
  <si>
    <t xml:space="preserve">Prihodi od prodaje nefinancijske imovine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</si>
  <si>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</si>
  <si>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</si>
  <si>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Primici od financijske imovine i zaduživanja                                                        </t>
  </si>
  <si>
    <t xml:space="preserve">Izdaci za financijsku imovinu i otplate zajmova                                                     </t>
  </si>
  <si>
    <t xml:space="preserve">I. OPĆI DIO </t>
  </si>
  <si>
    <t>Pomoći iz inozemstva i od subjekata unutar općeg proračuna</t>
  </si>
  <si>
    <t>Pomoći proračunu iz drugih proračuna</t>
  </si>
  <si>
    <t>Tekuće pomoći proračunu iz drugih proračuna</t>
  </si>
  <si>
    <t>Pomoći iz državnog proračuna temeljem prijenosa EU sredstava</t>
  </si>
  <si>
    <t xml:space="preserve">Prihodi od prodaje proizvoda i robe te pruženih usluga i prihodi od donacija                        </t>
  </si>
  <si>
    <t xml:space="preserve">Prihodi od prodaje proizvoda i robe te pruženih usluga                                              </t>
  </si>
  <si>
    <t xml:space="preserve">Prihodi od pruženih usluga                                                                         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</si>
  <si>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</si>
  <si>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</si>
  <si>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</si>
  <si>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</si>
  <si>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</si>
  <si>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</si>
  <si>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</si>
  <si>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proizvedene dugotrajne imovine                                                    </t>
  </si>
  <si>
    <t xml:space="preserve">Rashodi za dodatna ulaganja na nefinancijskoj imovini                                               </t>
  </si>
  <si>
    <t>VIŠAK / MANJAK IZ PRETHODNE(IH) GODINE KOJI ĆE SE POKRITI / RASPOREDITI</t>
  </si>
  <si>
    <t>NETO ZADUŽIVANJE</t>
  </si>
  <si>
    <t>Vlastiti izvori</t>
  </si>
  <si>
    <t xml:space="preserve">Rezultat poslovanja                                                                                 </t>
  </si>
  <si>
    <t xml:space="preserve">Višak/manjak prihoda                                                                                </t>
  </si>
  <si>
    <t>Višak prihoda</t>
  </si>
  <si>
    <t>Račun / Opis</t>
  </si>
  <si>
    <t>Predsjednik Općinskog vijeća</t>
  </si>
  <si>
    <t>Ramo Čović</t>
  </si>
  <si>
    <t>Članak 6.</t>
  </si>
  <si>
    <t>FINANCIJSKOG PLANA DJEČJEG VRTIĆA VOJNIĆ ZA 2020. GODINU</t>
  </si>
  <si>
    <t>Opći dio Godišnjeg izvještaja o izvršenju Financijskog plana Dječjeg vrtića Vojnić za 2020. godinu sadrži sažetak Računa prihoda i rashoda, Račun financiranja i raspoloživa sredstva iz prethodne godine, na razini razreda ekonomske klasifikacije, kako slijedi:</t>
  </si>
  <si>
    <t>Prihodi i rashodi te primici i izdaci po ekonomskoj, funkcijskoj klasifikaciji i izvorima financiranja utvrđeni u Računu prihoda i rashoda i Računu financiranja za 2020. godinu ostvareni su, kako slijedi:</t>
  </si>
  <si>
    <t>Izvršenje 2019.</t>
  </si>
  <si>
    <t>Izvorni plan 2020.</t>
  </si>
  <si>
    <t>Izvršenje 2020.</t>
  </si>
  <si>
    <t>Izvorni plan 2020</t>
  </si>
  <si>
    <t>Izvršenje 2020</t>
  </si>
  <si>
    <t>Obrazloženje ostvarenih prihoda i primitaka, rashoda i izdataka kao i obrazloženje izvršenja programa sastavni su dio Godišnjeg izvještaja o izvršenju Financijskog plana Dječjeg vrtića Vojnić za 2020. godinu.</t>
  </si>
  <si>
    <t>Godišnji izvještaj o izvršenju Financijskog plana Dječjeg vrtića Vojnić za 2020. godinu objavit će se na internetskim stranicama Općine Vojnić.</t>
  </si>
  <si>
    <t>Opći i posebni dio Godišnjeg izvještaja o izvršenju Financijskog plana Dječjeg vrtića Vojnić za 2020. godinu objavit će se u "Službenom glasniku Općine Vojnić".</t>
  </si>
  <si>
    <t>Kapitalne pomoći iz državnog proračuna, temeljem  prijenosa EU sredstava</t>
  </si>
  <si>
    <t>Prihodi od imovine</t>
  </si>
  <si>
    <t>Prihodi od financijske imovine</t>
  </si>
  <si>
    <t>Prihodi od zateznih kamata</t>
  </si>
  <si>
    <t>Tekuće donacije</t>
  </si>
  <si>
    <t>Donacije od pravnih i fizičkih osoba izvan općeg proračuna</t>
  </si>
  <si>
    <t>Usluge promidžbe i informiranja</t>
  </si>
  <si>
    <t>Računalne usluge</t>
  </si>
  <si>
    <t xml:space="preserve">Premije osiguranja </t>
  </si>
  <si>
    <t>Kamate za primljene kredite i zajmove</t>
  </si>
  <si>
    <t>Kamate za primljene kredite i zajmove  od kreditnih i ostalih financijskih institucija</t>
  </si>
  <si>
    <t>Uređaji, strojevi i oprema za ostale namjene</t>
  </si>
  <si>
    <t>Primici od financijske imovine i zaduživanja</t>
  </si>
  <si>
    <t>Primici od zaduživanja</t>
  </si>
  <si>
    <t>Primljeni kediti i zajmovi od kreditnih i ostalih financijskih institucija izvan javnog sektora</t>
  </si>
  <si>
    <t>Primljeni krediti od tuzemnih kreditnih institucija izvan javnog sektora</t>
  </si>
  <si>
    <t>NETO FINANCIRANJE</t>
  </si>
  <si>
    <t>KORIŠTENJE SREDSTAVA IZ PRETHODNE GODINE</t>
  </si>
  <si>
    <t>1. Opći prihodi i primici</t>
  </si>
  <si>
    <t>1.6. Opći prihodi i primici - PK</t>
  </si>
  <si>
    <t>7. Namjenski primici i zaduživanja</t>
  </si>
  <si>
    <t>7.1. Namjenski primici i zaduživanja</t>
  </si>
  <si>
    <t xml:space="preserve">Izvor 1. Opći prihodi i primici </t>
  </si>
  <si>
    <t>Izvor 3.  Vlastiti prihodi</t>
  </si>
  <si>
    <t>Izvor 5.  Pomoći</t>
  </si>
  <si>
    <t>U 2020. godini ostvaren je manjak prihoda u iznosu od 1.405.782,74 kuna. Manjak iz prethodnih godina iznosi 5.588,00 kuna. Ukupan višak sredstava koji se prenosi u 2021. godinu iznosi 194.217,26 kuna i ukalkulirati će se u Financijski plan Dječjeg vrtića Vojnić prilikom donošenja I. izmjena i dopuna Financijskog plana Dječjeg vrtića Vojnić.</t>
  </si>
  <si>
    <r>
      <t>Rashodi i izdaci utvrđeni u Posebnom dijelu Godišnjeg izvještaja o izvršenju Financijskog plana za 2020. godinu u iznosu od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3.290.659,68 kune iskazani po organizacijskoj, programskoj i ekonomskoj klasifikaciji, izvršeni su kako slijedi:</t>
    </r>
  </si>
  <si>
    <t>Kamate za primljene kredite i zajmove od ostalih kreditnih i ostalih institucija</t>
  </si>
  <si>
    <t>Službena putovanja</t>
  </si>
  <si>
    <t>Ostali financijski rashodi</t>
  </si>
  <si>
    <t>Ostali nespomenuti financijski rashodi</t>
  </si>
  <si>
    <t>Reprezentacija</t>
  </si>
  <si>
    <t>Zdravstvene i veterinarske usluge</t>
  </si>
  <si>
    <t>Komunalne usluge</t>
  </si>
  <si>
    <t>Usluge tekućeg i investicijskog održavanja</t>
  </si>
  <si>
    <t>Službena, radna i zaštitna odjeća i obuća</t>
  </si>
  <si>
    <t>Uredski materijal i ostali materijalni rashodi</t>
  </si>
  <si>
    <t>GODIŠNJI IZVJEŠTAJ O IZVRŠENJU</t>
  </si>
  <si>
    <t>Na temelju članka 108. i 110. Zakona o proračunu (Narodne novine broj 87/08, 136/12 i 15/15), Pravilnika o polugodišnjem i godišnjem izvještaju o izvršenju proračuna (Narodne novine broj 24/13, 102/17 i 1/20) te na temelju članka 30. Statuta Općine Vojnić (Službeni glasnik Općine Vojnić 01/21 Općinsko vijeće općine Vojnić na sjednici održanoj dana 11.ožujka 2021. godine donijelo je:</t>
  </si>
  <si>
    <t>KLASA: 400-01/21-01/02</t>
  </si>
  <si>
    <t>URBROJ: 2133/17-03-04/5-21-01</t>
  </si>
  <si>
    <t>Vojnić, 11. ožujak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</si>
</sst>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1" fillId="0" borderId="0" xfId="0" applyFont="1"/>
    <xf numFmtId="4" fontId="5" fillId="0" borderId="1" xfId="0" applyNumberFormat="1" applyFont="1" applyBorder="1"/>
    <xf numFmtId="10" fontId="5" fillId="0" borderId="1" xfId="1" applyNumberFormat="1" applyFont="1" applyBorder="1"/>
    <xf numFmtId="4" fontId="12" fillId="0" borderId="1" xfId="0" applyNumberFormat="1" applyFont="1" applyBorder="1"/>
    <xf numFmtId="10" fontId="12" fillId="0" borderId="1" xfId="1" applyNumberFormat="1" applyFont="1" applyBorder="1"/>
    <xf numFmtId="4" fontId="5" fillId="4" borderId="1" xfId="0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6" fillId="9" borderId="1" xfId="0" applyFont="1" applyFill="1" applyBorder="1"/>
    <xf numFmtId="0" fontId="6" fillId="10" borderId="1" xfId="0" applyFont="1" applyFill="1" applyBorder="1"/>
    <xf numFmtId="0" fontId="5" fillId="11" borderId="1" xfId="0" applyFont="1" applyFill="1" applyBorder="1"/>
    <xf numFmtId="0" fontId="8" fillId="12" borderId="1" xfId="0" applyFont="1" applyFill="1" applyBorder="1"/>
    <xf numFmtId="0" fontId="5" fillId="0" borderId="1" xfId="0" applyFont="1" applyBorder="1" applyAlignment="1">
      <alignment horizontal="left" wrapText="1"/>
    </xf>
    <xf numFmtId="0" fontId="10" fillId="0" borderId="1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5" fillId="5" borderId="1" xfId="0" applyFont="1" applyFill="1" applyBorder="1" applyAlignment="1">
      <alignment horizontal="right" vertical="top"/>
    </xf>
    <xf numFmtId="0" fontId="5" fillId="1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13" borderId="1" xfId="0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10" fontId="9" fillId="0" borderId="1" xfId="1" applyNumberFormat="1" applyFont="1" applyBorder="1" applyAlignment="1">
      <alignment horizontal="right"/>
    </xf>
    <xf numFmtId="4" fontId="0" fillId="0" borderId="0" xfId="0" applyNumberFormat="1"/>
    <xf numFmtId="0" fontId="6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6" fillId="9" borderId="1" xfId="0" applyNumberFormat="1" applyFont="1" applyFill="1" applyBorder="1" applyAlignment="1">
      <alignment horizontal="right"/>
    </xf>
    <xf numFmtId="4" fontId="6" fillId="10" borderId="1" xfId="0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10" fontId="6" fillId="9" borderId="1" xfId="0" applyNumberFormat="1" applyFont="1" applyFill="1" applyBorder="1" applyAlignment="1">
      <alignment horizontal="right"/>
    </xf>
    <xf numFmtId="10" fontId="6" fillId="10" borderId="1" xfId="0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right"/>
    </xf>
    <xf numFmtId="10" fontId="12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10" fontId="6" fillId="3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10" fontId="7" fillId="7" borderId="1" xfId="0" applyNumberFormat="1" applyFont="1" applyFill="1" applyBorder="1" applyAlignment="1">
      <alignment horizontal="right"/>
    </xf>
    <xf numFmtId="10" fontId="7" fillId="8" borderId="1" xfId="0" applyNumberFormat="1" applyFont="1" applyFill="1" applyBorder="1" applyAlignment="1">
      <alignment horizontal="right"/>
    </xf>
    <xf numFmtId="0" fontId="5" fillId="14" borderId="1" xfId="0" applyFont="1" applyFill="1" applyBorder="1" applyAlignment="1">
      <alignment horizontal="left"/>
    </xf>
    <xf numFmtId="0" fontId="12" fillId="14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 wrapText="1"/>
    </xf>
    <xf numFmtId="0" fontId="12" fillId="14" borderId="1" xfId="0" applyFont="1" applyFill="1" applyBorder="1" applyAlignment="1">
      <alignment horizontal="left" wrapText="1"/>
    </xf>
    <xf numFmtId="4" fontId="5" fillId="14" borderId="1" xfId="0" applyNumberFormat="1" applyFont="1" applyFill="1" applyBorder="1" applyAlignment="1">
      <alignment horizontal="right"/>
    </xf>
    <xf numFmtId="4" fontId="12" fillId="14" borderId="1" xfId="0" applyNumberFormat="1" applyFont="1" applyFill="1" applyBorder="1" applyAlignment="1">
      <alignment horizontal="right"/>
    </xf>
    <xf numFmtId="10" fontId="5" fillId="14" borderId="1" xfId="0" applyNumberFormat="1" applyFont="1" applyFill="1" applyBorder="1" applyAlignment="1">
      <alignment horizontal="right"/>
    </xf>
    <xf numFmtId="10" fontId="12" fillId="14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10" fontId="5" fillId="2" borderId="1" xfId="0" applyNumberFormat="1" applyFont="1" applyFill="1" applyBorder="1" applyAlignment="1">
      <alignment horizontal="center"/>
    </xf>
    <xf numFmtId="4" fontId="5" fillId="11" borderId="1" xfId="0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>
      <alignment horizontal="right"/>
    </xf>
    <xf numFmtId="4" fontId="5" fillId="13" borderId="1" xfId="0" applyNumberFormat="1" applyFont="1" applyFill="1" applyBorder="1" applyAlignment="1">
      <alignment horizontal="right"/>
    </xf>
    <xf numFmtId="10" fontId="5" fillId="11" borderId="1" xfId="0" applyNumberFormat="1" applyFont="1" applyFill="1" applyBorder="1" applyAlignment="1">
      <alignment horizontal="right"/>
    </xf>
    <xf numFmtId="10" fontId="8" fillId="12" borderId="1" xfId="0" applyNumberFormat="1" applyFont="1" applyFill="1" applyBorder="1" applyAlignment="1">
      <alignment horizontal="right"/>
    </xf>
    <xf numFmtId="10" fontId="5" fillId="13" borderId="1" xfId="0" applyNumberFormat="1" applyFont="1" applyFill="1" applyBorder="1" applyAlignment="1">
      <alignment horizontal="right"/>
    </xf>
    <xf numFmtId="0" fontId="0" fillId="14" borderId="0" xfId="0" applyFill="1"/>
    <xf numFmtId="10" fontId="11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justify" vertical="center" wrapText="1"/>
    </xf>
    <xf numFmtId="0" fontId="8" fillId="12" borderId="2" xfId="0" applyFont="1" applyFill="1" applyBorder="1" applyAlignment="1"/>
    <xf numFmtId="0" fontId="0" fillId="0" borderId="3" xfId="0" applyBorder="1" applyAlignment="1"/>
    <xf numFmtId="0" fontId="8" fillId="12" borderId="2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14" borderId="0" xfId="0" applyFont="1" applyFill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9"/>
  <sheetViews>
    <sheetView tabSelected="1" workbookViewId="0">
      <selection activeCell="L11" sqref="L11"/>
    </sheetView>
  </sheetViews>
  <sheetFormatPr defaultRowHeight="15" x14ac:dyDescent="0.25"/>
  <cols>
    <col min="1" max="1" width="8.42578125" style="3" customWidth="1"/>
    <col min="2" max="2" width="41.42578125" customWidth="1"/>
    <col min="3" max="5" width="13.5703125" customWidth="1"/>
    <col min="6" max="6" width="12.7109375" customWidth="1"/>
    <col min="7" max="7" width="10.5703125" bestFit="1" customWidth="1"/>
    <col min="8" max="8" width="10.140625" bestFit="1" customWidth="1"/>
  </cols>
  <sheetData>
    <row r="1" spans="1:7" s="2" customFormat="1" x14ac:dyDescent="0.25">
      <c r="A1" s="109" t="s">
        <v>0</v>
      </c>
      <c r="B1" s="109"/>
    </row>
    <row r="2" spans="1:7" s="2" customFormat="1" x14ac:dyDescent="0.25">
      <c r="A2" s="109" t="s">
        <v>1</v>
      </c>
      <c r="B2" s="109"/>
    </row>
    <row r="3" spans="1:7" s="2" customFormat="1" x14ac:dyDescent="0.25">
      <c r="A3" s="109" t="s">
        <v>2</v>
      </c>
      <c r="B3" s="109"/>
    </row>
    <row r="4" spans="1:7" s="2" customFormat="1" x14ac:dyDescent="0.25">
      <c r="A4" s="109" t="s">
        <v>3</v>
      </c>
      <c r="B4" s="109"/>
    </row>
    <row r="5" spans="1:7" s="2" customFormat="1" x14ac:dyDescent="0.25">
      <c r="A5" s="20"/>
    </row>
    <row r="6" spans="1:7" s="2" customFormat="1" x14ac:dyDescent="0.25">
      <c r="A6" s="110" t="s">
        <v>4</v>
      </c>
      <c r="B6" s="110"/>
    </row>
    <row r="7" spans="1:7" s="2" customFormat="1" x14ac:dyDescent="0.25">
      <c r="A7" s="110" t="s">
        <v>213</v>
      </c>
      <c r="B7" s="110"/>
    </row>
    <row r="8" spans="1:7" s="2" customFormat="1" x14ac:dyDescent="0.25">
      <c r="A8" s="110" t="s">
        <v>214</v>
      </c>
      <c r="B8" s="110"/>
    </row>
    <row r="9" spans="1:7" s="2" customFormat="1" x14ac:dyDescent="0.25">
      <c r="A9" s="110" t="s">
        <v>215</v>
      </c>
      <c r="B9" s="110"/>
    </row>
    <row r="10" spans="1:7" x14ac:dyDescent="0.25">
      <c r="B10" s="21"/>
    </row>
    <row r="12" spans="1:7" ht="60" customHeight="1" x14ac:dyDescent="0.25">
      <c r="A12" s="116" t="s">
        <v>212</v>
      </c>
      <c r="B12" s="116"/>
      <c r="C12" s="116"/>
      <c r="D12" s="116"/>
      <c r="E12" s="116"/>
      <c r="F12" s="116"/>
      <c r="G12" s="116"/>
    </row>
    <row r="15" spans="1:7" x14ac:dyDescent="0.25">
      <c r="A15" s="113" t="s">
        <v>211</v>
      </c>
      <c r="B15" s="113"/>
      <c r="C15" s="113"/>
      <c r="D15" s="113"/>
      <c r="E15" s="113"/>
      <c r="F15" s="113"/>
      <c r="G15" s="113"/>
    </row>
    <row r="16" spans="1:7" x14ac:dyDescent="0.25">
      <c r="A16" s="114" t="s">
        <v>163</v>
      </c>
      <c r="B16" s="114"/>
      <c r="C16" s="114"/>
      <c r="D16" s="114"/>
      <c r="E16" s="114"/>
      <c r="F16" s="114"/>
      <c r="G16" s="114"/>
    </row>
    <row r="18" spans="1:7" x14ac:dyDescent="0.25">
      <c r="B18" s="23" t="s">
        <v>136</v>
      </c>
    </row>
    <row r="20" spans="1:7" x14ac:dyDescent="0.25">
      <c r="A20" s="115" t="s">
        <v>5</v>
      </c>
      <c r="B20" s="115"/>
      <c r="C20" s="115"/>
      <c r="D20" s="115"/>
      <c r="E20" s="115"/>
      <c r="F20" s="115"/>
      <c r="G20" s="115"/>
    </row>
    <row r="22" spans="1:7" s="2" customFormat="1" ht="45" customHeight="1" x14ac:dyDescent="0.25">
      <c r="A22" s="116" t="s">
        <v>164</v>
      </c>
      <c r="B22" s="116"/>
      <c r="C22" s="116"/>
      <c r="D22" s="116"/>
      <c r="E22" s="116"/>
      <c r="F22" s="116"/>
      <c r="G22" s="116"/>
    </row>
    <row r="24" spans="1:7" ht="25.5" x14ac:dyDescent="0.25">
      <c r="A24" s="13" t="s">
        <v>128</v>
      </c>
      <c r="B24" s="13" t="s">
        <v>53</v>
      </c>
      <c r="C24" s="14" t="s">
        <v>166</v>
      </c>
      <c r="D24" s="14" t="s">
        <v>167</v>
      </c>
      <c r="E24" s="14" t="s">
        <v>168</v>
      </c>
      <c r="F24" s="14" t="s">
        <v>6</v>
      </c>
      <c r="G24" s="14" t="s">
        <v>7</v>
      </c>
    </row>
    <row r="25" spans="1:7" ht="15" customHeight="1" x14ac:dyDescent="0.25">
      <c r="A25" s="112" t="s">
        <v>8</v>
      </c>
      <c r="B25" s="112"/>
      <c r="C25" s="7" t="s">
        <v>9</v>
      </c>
      <c r="D25" s="7" t="s">
        <v>10</v>
      </c>
      <c r="E25" s="7" t="s">
        <v>11</v>
      </c>
      <c r="F25" s="7" t="s">
        <v>12</v>
      </c>
      <c r="G25" s="7" t="s">
        <v>13</v>
      </c>
    </row>
    <row r="26" spans="1:7" s="5" customFormat="1" ht="15" customHeight="1" x14ac:dyDescent="0.2">
      <c r="A26" s="8">
        <v>6</v>
      </c>
      <c r="B26" s="9" t="s">
        <v>130</v>
      </c>
      <c r="C26" s="17">
        <v>502949.98</v>
      </c>
      <c r="D26" s="17">
        <v>2934388</v>
      </c>
      <c r="E26" s="17">
        <v>1884876.94</v>
      </c>
      <c r="F26" s="65">
        <v>3.7475999999999998</v>
      </c>
      <c r="G26" s="65">
        <v>0.64229999999999998</v>
      </c>
    </row>
    <row r="27" spans="1:7" s="5" customFormat="1" ht="15" customHeight="1" x14ac:dyDescent="0.2">
      <c r="A27" s="8">
        <v>7</v>
      </c>
      <c r="B27" s="9" t="s">
        <v>131</v>
      </c>
      <c r="C27" s="11" t="s">
        <v>14</v>
      </c>
      <c r="D27" s="17" t="s">
        <v>14</v>
      </c>
      <c r="E27" s="17" t="s">
        <v>14</v>
      </c>
      <c r="F27" s="65">
        <v>0</v>
      </c>
      <c r="G27" s="65">
        <v>0</v>
      </c>
    </row>
    <row r="28" spans="1:7" s="5" customFormat="1" ht="15" customHeight="1" x14ac:dyDescent="0.2">
      <c r="A28" s="8"/>
      <c r="B28" s="9" t="s">
        <v>16</v>
      </c>
      <c r="C28" s="17">
        <v>502949.98</v>
      </c>
      <c r="D28" s="17">
        <v>2934388</v>
      </c>
      <c r="E28" s="17">
        <v>1884876.94</v>
      </c>
      <c r="F28" s="65">
        <v>3.7475999999999998</v>
      </c>
      <c r="G28" s="65">
        <v>0.64229999999999998</v>
      </c>
    </row>
    <row r="29" spans="1:7" s="5" customFormat="1" ht="15" customHeight="1" x14ac:dyDescent="0.2">
      <c r="A29" s="8">
        <v>3</v>
      </c>
      <c r="B29" s="9" t="s">
        <v>132</v>
      </c>
      <c r="C29" s="17">
        <v>497481.61</v>
      </c>
      <c r="D29" s="17">
        <v>660800</v>
      </c>
      <c r="E29" s="17">
        <v>537748.57999999996</v>
      </c>
      <c r="F29" s="65">
        <v>1.0809</v>
      </c>
      <c r="G29" s="65">
        <v>0.81379999999999997</v>
      </c>
    </row>
    <row r="30" spans="1:7" s="5" customFormat="1" ht="15" customHeight="1" x14ac:dyDescent="0.2">
      <c r="A30" s="8">
        <v>4</v>
      </c>
      <c r="B30" s="9" t="s">
        <v>133</v>
      </c>
      <c r="C30" s="17">
        <v>22702.66</v>
      </c>
      <c r="D30" s="17">
        <v>3868000</v>
      </c>
      <c r="E30" s="17">
        <v>2752911.1</v>
      </c>
      <c r="F30" s="65" t="s">
        <v>17</v>
      </c>
      <c r="G30" s="65" t="s">
        <v>18</v>
      </c>
    </row>
    <row r="31" spans="1:7" s="5" customFormat="1" ht="15" customHeight="1" x14ac:dyDescent="0.2">
      <c r="A31" s="8"/>
      <c r="B31" s="9" t="s">
        <v>19</v>
      </c>
      <c r="C31" s="17">
        <v>520184.27</v>
      </c>
      <c r="D31" s="17">
        <v>4528800</v>
      </c>
      <c r="E31" s="17">
        <v>3290659.68</v>
      </c>
      <c r="F31" s="65">
        <v>6.3258999999999999</v>
      </c>
      <c r="G31" s="65">
        <v>0.72660000000000002</v>
      </c>
    </row>
    <row r="32" spans="1:7" s="5" customFormat="1" ht="15" customHeight="1" x14ac:dyDescent="0.2">
      <c r="A32" s="8"/>
      <c r="B32" s="9" t="s">
        <v>20</v>
      </c>
      <c r="C32" s="17">
        <v>-17234.29</v>
      </c>
      <c r="D32" s="17">
        <v>-1594412</v>
      </c>
      <c r="E32" s="17">
        <v>-1405782.74</v>
      </c>
      <c r="F32" s="65">
        <v>81.568899999999999</v>
      </c>
      <c r="G32" s="65">
        <v>0.88170000000000004</v>
      </c>
    </row>
    <row r="33" spans="1:8" s="5" customFormat="1" ht="15" customHeight="1" x14ac:dyDescent="0.2">
      <c r="A33" s="112" t="s">
        <v>21</v>
      </c>
      <c r="B33" s="112"/>
      <c r="C33" s="12" t="s">
        <v>15</v>
      </c>
      <c r="D33" s="12" t="s">
        <v>15</v>
      </c>
      <c r="E33" s="12" t="s">
        <v>15</v>
      </c>
      <c r="F33" s="12" t="s">
        <v>15</v>
      </c>
      <c r="G33" s="12" t="s">
        <v>15</v>
      </c>
    </row>
    <row r="34" spans="1:8" s="5" customFormat="1" ht="30" customHeight="1" x14ac:dyDescent="0.2">
      <c r="A34" s="8">
        <v>8</v>
      </c>
      <c r="B34" s="42" t="s">
        <v>134</v>
      </c>
      <c r="C34" s="17" t="s">
        <v>14</v>
      </c>
      <c r="D34" s="17">
        <v>1600000</v>
      </c>
      <c r="E34" s="17">
        <v>1600000</v>
      </c>
      <c r="F34" s="65">
        <v>0</v>
      </c>
      <c r="G34" s="65">
        <v>1</v>
      </c>
    </row>
    <row r="35" spans="1:8" s="5" customFormat="1" ht="30" customHeight="1" x14ac:dyDescent="0.2">
      <c r="A35" s="8">
        <v>5</v>
      </c>
      <c r="B35" s="42" t="s">
        <v>135</v>
      </c>
      <c r="C35" s="17" t="s">
        <v>14</v>
      </c>
      <c r="D35" s="17" t="s">
        <v>14</v>
      </c>
      <c r="E35" s="17" t="s">
        <v>14</v>
      </c>
      <c r="F35" s="65">
        <v>0</v>
      </c>
      <c r="G35" s="65">
        <v>0</v>
      </c>
    </row>
    <row r="36" spans="1:8" s="5" customFormat="1" ht="15" customHeight="1" x14ac:dyDescent="0.2">
      <c r="A36" s="43"/>
      <c r="B36" s="9" t="s">
        <v>154</v>
      </c>
      <c r="C36" s="17" t="s">
        <v>14</v>
      </c>
      <c r="D36" s="17">
        <v>1600000</v>
      </c>
      <c r="E36" s="17">
        <v>1600000</v>
      </c>
      <c r="F36" s="65" t="s">
        <v>22</v>
      </c>
      <c r="G36" s="65">
        <v>1</v>
      </c>
    </row>
    <row r="37" spans="1:8" s="5" customFormat="1" ht="30" customHeight="1" x14ac:dyDescent="0.2">
      <c r="A37" s="10"/>
      <c r="B37" s="16" t="s">
        <v>129</v>
      </c>
      <c r="C37" s="17" t="s">
        <v>14</v>
      </c>
      <c r="D37" s="17" t="s">
        <v>14</v>
      </c>
      <c r="E37" s="17" t="s">
        <v>14</v>
      </c>
      <c r="F37" s="65">
        <v>0</v>
      </c>
      <c r="G37" s="65">
        <v>0</v>
      </c>
    </row>
    <row r="38" spans="1:8" s="5" customFormat="1" ht="45" customHeight="1" x14ac:dyDescent="0.2">
      <c r="A38" s="10"/>
      <c r="B38" s="16" t="s">
        <v>153</v>
      </c>
      <c r="C38" s="17">
        <v>0</v>
      </c>
      <c r="D38" s="17">
        <v>5588</v>
      </c>
      <c r="E38" s="17">
        <v>0</v>
      </c>
      <c r="F38" s="18">
        <v>0</v>
      </c>
      <c r="G38" s="18">
        <f>E38/D38</f>
        <v>0</v>
      </c>
    </row>
    <row r="39" spans="1:8" s="5" customFormat="1" ht="45" customHeight="1" x14ac:dyDescent="0.2">
      <c r="A39" s="111" t="s">
        <v>23</v>
      </c>
      <c r="B39" s="111"/>
      <c r="C39" s="12" t="s">
        <v>15</v>
      </c>
      <c r="D39" s="12" t="s">
        <v>15</v>
      </c>
      <c r="E39" s="12" t="s">
        <v>15</v>
      </c>
      <c r="F39" s="12" t="s">
        <v>15</v>
      </c>
      <c r="G39" s="12" t="s">
        <v>15</v>
      </c>
    </row>
    <row r="40" spans="1:8" s="5" customFormat="1" ht="15" customHeight="1" x14ac:dyDescent="0.2">
      <c r="A40" s="10"/>
      <c r="B40" s="9" t="s">
        <v>24</v>
      </c>
      <c r="C40" s="17">
        <f>C32+C38</f>
        <v>-17234.29</v>
      </c>
      <c r="D40" s="17">
        <v>11176</v>
      </c>
      <c r="E40" s="17">
        <f>E32+E34</f>
        <v>194217.26</v>
      </c>
      <c r="F40" s="18">
        <f>E40/C40</f>
        <v>-11.269234763950241</v>
      </c>
      <c r="G40" s="18">
        <f>E40/D40</f>
        <v>17.378065497494632</v>
      </c>
    </row>
    <row r="43" spans="1:8" x14ac:dyDescent="0.25">
      <c r="A43" s="117" t="s">
        <v>25</v>
      </c>
      <c r="B43" s="117"/>
      <c r="C43" s="117"/>
      <c r="D43" s="117"/>
      <c r="E43" s="117"/>
      <c r="F43" s="117"/>
      <c r="G43" s="117"/>
    </row>
    <row r="45" spans="1:8" ht="45" customHeight="1" x14ac:dyDescent="0.25">
      <c r="A45" s="127" t="s">
        <v>199</v>
      </c>
      <c r="B45" s="127"/>
      <c r="C45" s="127"/>
      <c r="D45" s="127"/>
      <c r="E45" s="127"/>
      <c r="F45" s="127"/>
      <c r="G45" s="127"/>
      <c r="H45" s="99"/>
    </row>
    <row r="46" spans="1:8" x14ac:dyDescent="0.25">
      <c r="A46" s="22"/>
      <c r="B46" s="22"/>
      <c r="C46" s="22"/>
      <c r="D46" s="22"/>
      <c r="E46" s="22"/>
      <c r="F46" s="22"/>
      <c r="G46" s="22"/>
    </row>
    <row r="47" spans="1:8" x14ac:dyDescent="0.25">
      <c r="A47" s="101"/>
      <c r="B47" s="101"/>
      <c r="C47" s="101"/>
      <c r="D47" s="101"/>
      <c r="E47" s="101"/>
      <c r="F47" s="101"/>
      <c r="G47" s="101"/>
    </row>
    <row r="48" spans="1:8" x14ac:dyDescent="0.25">
      <c r="A48" s="101"/>
      <c r="B48" s="101"/>
      <c r="C48" s="101"/>
      <c r="D48" s="101"/>
      <c r="E48" s="101"/>
      <c r="F48" s="101"/>
      <c r="G48" s="101"/>
    </row>
    <row r="49" spans="1:7" x14ac:dyDescent="0.25">
      <c r="A49" s="101"/>
      <c r="B49" s="101"/>
      <c r="C49" s="101"/>
      <c r="D49" s="101"/>
      <c r="E49" s="101"/>
      <c r="F49" s="101"/>
      <c r="G49" s="101"/>
    </row>
    <row r="50" spans="1:7" x14ac:dyDescent="0.25">
      <c r="A50" s="22"/>
      <c r="B50" s="22"/>
      <c r="C50" s="22"/>
      <c r="D50" s="22"/>
      <c r="E50" s="22"/>
      <c r="F50" s="22"/>
      <c r="G50" s="22"/>
    </row>
    <row r="51" spans="1:7" x14ac:dyDescent="0.25">
      <c r="A51" s="117" t="s">
        <v>49</v>
      </c>
      <c r="B51" s="117"/>
      <c r="C51" s="117"/>
      <c r="D51" s="117"/>
      <c r="E51" s="117"/>
      <c r="F51" s="117"/>
      <c r="G51" s="117"/>
    </row>
    <row r="53" spans="1:7" ht="30" customHeight="1" x14ac:dyDescent="0.25">
      <c r="A53" s="116" t="s">
        <v>165</v>
      </c>
      <c r="B53" s="116"/>
      <c r="C53" s="116"/>
      <c r="D53" s="116"/>
      <c r="E53" s="116"/>
      <c r="F53" s="116"/>
      <c r="G53" s="116"/>
    </row>
    <row r="54" spans="1:7" ht="16.5" customHeight="1" x14ac:dyDescent="0.25">
      <c r="A54" s="101"/>
      <c r="B54" s="101"/>
      <c r="C54" s="101"/>
      <c r="D54" s="101"/>
      <c r="E54" s="101"/>
      <c r="F54" s="101"/>
      <c r="G54" s="101"/>
    </row>
    <row r="55" spans="1:7" ht="17.25" customHeight="1" x14ac:dyDescent="0.25">
      <c r="A55" s="101"/>
      <c r="B55" s="101"/>
      <c r="C55" s="101"/>
      <c r="D55" s="101"/>
      <c r="E55" s="101"/>
      <c r="F55" s="101"/>
      <c r="G55" s="101"/>
    </row>
    <row r="57" spans="1:7" x14ac:dyDescent="0.25">
      <c r="B57" s="44" t="s">
        <v>41</v>
      </c>
    </row>
    <row r="58" spans="1:7" x14ac:dyDescent="0.25">
      <c r="B58" s="24"/>
    </row>
    <row r="59" spans="1:7" x14ac:dyDescent="0.25">
      <c r="B59" s="44" t="s">
        <v>42</v>
      </c>
    </row>
    <row r="61" spans="1:7" ht="25.5" x14ac:dyDescent="0.25">
      <c r="A61" s="13" t="s">
        <v>128</v>
      </c>
      <c r="B61" s="13" t="s">
        <v>53</v>
      </c>
      <c r="C61" s="14" t="s">
        <v>166</v>
      </c>
      <c r="D61" s="14" t="s">
        <v>167</v>
      </c>
      <c r="E61" s="14" t="s">
        <v>168</v>
      </c>
      <c r="F61" s="14" t="s">
        <v>6</v>
      </c>
      <c r="G61" s="14" t="s">
        <v>7</v>
      </c>
    </row>
    <row r="62" spans="1:7" x14ac:dyDescent="0.25">
      <c r="A62" s="112"/>
      <c r="B62" s="112"/>
      <c r="C62" s="7" t="s">
        <v>9</v>
      </c>
      <c r="D62" s="7" t="s">
        <v>10</v>
      </c>
      <c r="E62" s="7" t="s">
        <v>11</v>
      </c>
      <c r="F62" s="7" t="s">
        <v>12</v>
      </c>
      <c r="G62" s="7" t="s">
        <v>13</v>
      </c>
    </row>
    <row r="63" spans="1:7" x14ac:dyDescent="0.25">
      <c r="A63" s="9">
        <v>6</v>
      </c>
      <c r="B63" s="16" t="s">
        <v>130</v>
      </c>
      <c r="C63" s="17">
        <v>502949.9</v>
      </c>
      <c r="D63" s="17">
        <v>2934388</v>
      </c>
      <c r="E63" s="17">
        <v>1884876.94</v>
      </c>
      <c r="F63" s="65">
        <f>E63/C63</f>
        <v>3.7476435326858595</v>
      </c>
      <c r="G63" s="65">
        <f>E63/D63</f>
        <v>0.64234073339994568</v>
      </c>
    </row>
    <row r="64" spans="1:7" ht="26.25" x14ac:dyDescent="0.25">
      <c r="A64" s="9">
        <v>63</v>
      </c>
      <c r="B64" s="16" t="s">
        <v>137</v>
      </c>
      <c r="C64" s="17">
        <v>4000</v>
      </c>
      <c r="D64" s="17">
        <v>1674000</v>
      </c>
      <c r="E64" s="17">
        <v>1290352.56</v>
      </c>
      <c r="F64" s="65">
        <f t="shared" ref="F64:F126" si="0">E64/C64</f>
        <v>322.58814000000001</v>
      </c>
      <c r="G64" s="65">
        <f t="shared" ref="G64:G125" si="1">E64/D64</f>
        <v>0.77081992831541224</v>
      </c>
    </row>
    <row r="65" spans="1:7" x14ac:dyDescent="0.25">
      <c r="A65" s="9">
        <v>663</v>
      </c>
      <c r="B65" s="16" t="s">
        <v>138</v>
      </c>
      <c r="C65" s="17">
        <v>4000</v>
      </c>
      <c r="D65" s="17">
        <v>4000</v>
      </c>
      <c r="E65" s="17">
        <v>5360</v>
      </c>
      <c r="F65" s="65">
        <f t="shared" si="0"/>
        <v>1.34</v>
      </c>
      <c r="G65" s="65">
        <f t="shared" si="1"/>
        <v>1.34</v>
      </c>
    </row>
    <row r="66" spans="1:7" x14ac:dyDescent="0.25">
      <c r="A66" s="15">
        <v>6331</v>
      </c>
      <c r="B66" s="19" t="s">
        <v>139</v>
      </c>
      <c r="C66" s="53">
        <v>4000</v>
      </c>
      <c r="D66" s="53" t="s">
        <v>15</v>
      </c>
      <c r="E66" s="53">
        <v>5360</v>
      </c>
      <c r="F66" s="72">
        <f t="shared" si="0"/>
        <v>1.34</v>
      </c>
      <c r="G66" s="72">
        <v>0</v>
      </c>
    </row>
    <row r="67" spans="1:7" ht="26.25" x14ac:dyDescent="0.25">
      <c r="A67" s="9">
        <v>638</v>
      </c>
      <c r="B67" s="16" t="s">
        <v>140</v>
      </c>
      <c r="C67" s="17" t="s">
        <v>15</v>
      </c>
      <c r="D67" s="17">
        <v>1670000</v>
      </c>
      <c r="E67" s="17">
        <v>1284992.56</v>
      </c>
      <c r="F67" s="65">
        <v>0</v>
      </c>
      <c r="G67" s="65">
        <f t="shared" si="1"/>
        <v>0.769456622754491</v>
      </c>
    </row>
    <row r="68" spans="1:7" ht="26.25" x14ac:dyDescent="0.25">
      <c r="A68" s="15">
        <v>6382</v>
      </c>
      <c r="B68" s="67" t="s">
        <v>174</v>
      </c>
      <c r="C68" s="17"/>
      <c r="D68" s="17"/>
      <c r="E68" s="17">
        <v>1284992.56</v>
      </c>
      <c r="F68" s="65">
        <v>0</v>
      </c>
      <c r="G68" s="65">
        <v>0</v>
      </c>
    </row>
    <row r="69" spans="1:7" x14ac:dyDescent="0.25">
      <c r="A69" s="9">
        <v>64</v>
      </c>
      <c r="B69" s="16" t="s">
        <v>175</v>
      </c>
      <c r="C69" s="17"/>
      <c r="D69" s="17">
        <v>100</v>
      </c>
      <c r="E69" s="17">
        <v>2.1800000000000002</v>
      </c>
      <c r="F69" s="65">
        <v>0</v>
      </c>
      <c r="G69" s="65">
        <f t="shared" si="1"/>
        <v>2.18E-2</v>
      </c>
    </row>
    <row r="70" spans="1:7" x14ac:dyDescent="0.25">
      <c r="A70" s="9">
        <v>641</v>
      </c>
      <c r="B70" s="16" t="s">
        <v>176</v>
      </c>
      <c r="C70" s="17"/>
      <c r="D70" s="17">
        <v>100</v>
      </c>
      <c r="E70" s="17">
        <v>2.1800000000000002</v>
      </c>
      <c r="F70" s="65">
        <v>0</v>
      </c>
      <c r="G70" s="65">
        <f t="shared" si="1"/>
        <v>2.18E-2</v>
      </c>
    </row>
    <row r="71" spans="1:7" x14ac:dyDescent="0.25">
      <c r="A71" s="15">
        <v>6414</v>
      </c>
      <c r="B71" s="67" t="s">
        <v>177</v>
      </c>
      <c r="C71" s="71"/>
      <c r="D71" s="71">
        <v>100</v>
      </c>
      <c r="E71" s="71">
        <v>2.1800000000000002</v>
      </c>
      <c r="F71" s="72">
        <v>0</v>
      </c>
      <c r="G71" s="72">
        <f t="shared" si="1"/>
        <v>2.18E-2</v>
      </c>
    </row>
    <row r="72" spans="1:7" ht="26.25" x14ac:dyDescent="0.25">
      <c r="A72" s="9">
        <v>66</v>
      </c>
      <c r="B72" s="16" t="s">
        <v>141</v>
      </c>
      <c r="C72" s="17">
        <v>118616.73</v>
      </c>
      <c r="D72" s="17">
        <v>97900</v>
      </c>
      <c r="E72" s="17">
        <v>97690.5</v>
      </c>
      <c r="F72" s="65">
        <f t="shared" si="0"/>
        <v>0.82358112552925711</v>
      </c>
      <c r="G72" s="65">
        <f t="shared" si="1"/>
        <v>0.99786006128702753</v>
      </c>
    </row>
    <row r="73" spans="1:7" ht="26.25" x14ac:dyDescent="0.25">
      <c r="A73" s="9">
        <v>661</v>
      </c>
      <c r="B73" s="16" t="s">
        <v>142</v>
      </c>
      <c r="C73" s="17">
        <v>108616.73</v>
      </c>
      <c r="D73" s="17">
        <v>97900</v>
      </c>
      <c r="E73" s="17">
        <v>95690.5</v>
      </c>
      <c r="F73" s="65">
        <f t="shared" si="0"/>
        <v>0.88099227439456151</v>
      </c>
      <c r="G73" s="65">
        <f t="shared" si="1"/>
        <v>0.97743105209397341</v>
      </c>
    </row>
    <row r="74" spans="1:7" x14ac:dyDescent="0.25">
      <c r="A74" s="15">
        <v>6615</v>
      </c>
      <c r="B74" s="19" t="s">
        <v>143</v>
      </c>
      <c r="C74" s="53">
        <v>108616.73</v>
      </c>
      <c r="D74" s="53" t="s">
        <v>15</v>
      </c>
      <c r="E74" s="53">
        <v>95690.5</v>
      </c>
      <c r="F74" s="72">
        <f t="shared" si="0"/>
        <v>0.88099227439456151</v>
      </c>
      <c r="G74" s="72">
        <v>0</v>
      </c>
    </row>
    <row r="75" spans="1:7" ht="26.25" x14ac:dyDescent="0.25">
      <c r="A75" s="9">
        <v>663</v>
      </c>
      <c r="B75" s="68" t="s">
        <v>179</v>
      </c>
      <c r="C75" s="69">
        <v>10000</v>
      </c>
      <c r="D75" s="69">
        <v>0</v>
      </c>
      <c r="E75" s="69">
        <v>2000</v>
      </c>
      <c r="F75" s="65">
        <f t="shared" si="0"/>
        <v>0.2</v>
      </c>
      <c r="G75" s="65">
        <v>0</v>
      </c>
    </row>
    <row r="76" spans="1:7" x14ac:dyDescent="0.25">
      <c r="A76" s="15">
        <v>6631</v>
      </c>
      <c r="B76" s="19" t="s">
        <v>178</v>
      </c>
      <c r="C76" s="53">
        <v>10000</v>
      </c>
      <c r="D76" s="53"/>
      <c r="E76" s="53">
        <v>2000</v>
      </c>
      <c r="F76" s="72">
        <f t="shared" si="0"/>
        <v>0.2</v>
      </c>
      <c r="G76" s="72">
        <v>0</v>
      </c>
    </row>
    <row r="77" spans="1:7" ht="26.25" x14ac:dyDescent="0.25">
      <c r="A77" s="9">
        <v>67</v>
      </c>
      <c r="B77" s="16" t="s">
        <v>144</v>
      </c>
      <c r="C77" s="17">
        <v>380333.25</v>
      </c>
      <c r="D77" s="17">
        <v>1162388</v>
      </c>
      <c r="E77" s="17">
        <v>496931.7</v>
      </c>
      <c r="F77" s="65">
        <f t="shared" si="0"/>
        <v>1.3065691732184868</v>
      </c>
      <c r="G77" s="65">
        <f t="shared" si="1"/>
        <v>0.42750931702667266</v>
      </c>
    </row>
    <row r="78" spans="1:7" ht="39" x14ac:dyDescent="0.25">
      <c r="A78" s="9">
        <v>671</v>
      </c>
      <c r="B78" s="16" t="s">
        <v>145</v>
      </c>
      <c r="C78" s="17">
        <v>380333.25</v>
      </c>
      <c r="D78" s="17">
        <v>1162388</v>
      </c>
      <c r="E78" s="17">
        <v>496831.7</v>
      </c>
      <c r="F78" s="65">
        <f t="shared" si="0"/>
        <v>1.3063062459040855</v>
      </c>
      <c r="G78" s="65">
        <f t="shared" si="1"/>
        <v>0.42742328723283446</v>
      </c>
    </row>
    <row r="79" spans="1:7" ht="26.25" x14ac:dyDescent="0.25">
      <c r="A79" s="15">
        <v>6711</v>
      </c>
      <c r="B79" s="19" t="s">
        <v>146</v>
      </c>
      <c r="C79" s="53">
        <v>379474.34</v>
      </c>
      <c r="D79" s="53" t="s">
        <v>15</v>
      </c>
      <c r="E79" s="53">
        <v>412131.7</v>
      </c>
      <c r="F79" s="72">
        <f t="shared" si="0"/>
        <v>1.0860594684742055</v>
      </c>
      <c r="G79" s="72">
        <v>0</v>
      </c>
    </row>
    <row r="80" spans="1:7" ht="26.25" x14ac:dyDescent="0.25">
      <c r="A80" s="15">
        <v>6712</v>
      </c>
      <c r="B80" s="19" t="s">
        <v>147</v>
      </c>
      <c r="C80" s="53">
        <v>858.91</v>
      </c>
      <c r="D80" s="53" t="s">
        <v>15</v>
      </c>
      <c r="E80" s="53">
        <v>84700</v>
      </c>
      <c r="F80" s="65">
        <f t="shared" si="0"/>
        <v>98.613358791957253</v>
      </c>
      <c r="G80" s="65">
        <v>0</v>
      </c>
    </row>
    <row r="81" spans="1:7" x14ac:dyDescent="0.25">
      <c r="A81" s="9">
        <v>3</v>
      </c>
      <c r="B81" s="16" t="s">
        <v>132</v>
      </c>
      <c r="C81" s="17">
        <v>497481.61</v>
      </c>
      <c r="D81" s="17">
        <v>660800</v>
      </c>
      <c r="E81" s="17">
        <v>537748.57999999996</v>
      </c>
      <c r="F81" s="65">
        <f t="shared" si="0"/>
        <v>1.0809416251587671</v>
      </c>
      <c r="G81" s="65">
        <f t="shared" si="1"/>
        <v>0.81378417070217912</v>
      </c>
    </row>
    <row r="82" spans="1:7" x14ac:dyDescent="0.25">
      <c r="A82" s="9">
        <v>31</v>
      </c>
      <c r="B82" s="16" t="s">
        <v>148</v>
      </c>
      <c r="C82" s="17">
        <v>326439.95</v>
      </c>
      <c r="D82" s="17">
        <v>382000</v>
      </c>
      <c r="E82" s="17">
        <v>339473.09</v>
      </c>
      <c r="F82" s="65">
        <f t="shared" si="0"/>
        <v>1.0399250765722763</v>
      </c>
      <c r="G82" s="65">
        <f t="shared" si="1"/>
        <v>0.88867301047120428</v>
      </c>
    </row>
    <row r="83" spans="1:7" x14ac:dyDescent="0.25">
      <c r="A83" s="9">
        <v>311</v>
      </c>
      <c r="B83" s="16" t="s">
        <v>67</v>
      </c>
      <c r="C83" s="17">
        <v>268375.94</v>
      </c>
      <c r="D83" s="17">
        <v>308000</v>
      </c>
      <c r="E83" s="17">
        <v>296902.78999999998</v>
      </c>
      <c r="F83" s="65">
        <f t="shared" si="0"/>
        <v>1.1062943645395336</v>
      </c>
      <c r="G83" s="65">
        <f t="shared" si="1"/>
        <v>0.96397009740259731</v>
      </c>
    </row>
    <row r="84" spans="1:7" x14ac:dyDescent="0.25">
      <c r="A84" s="15">
        <v>3111</v>
      </c>
      <c r="B84" s="19" t="s">
        <v>69</v>
      </c>
      <c r="C84" s="53">
        <v>268375.94</v>
      </c>
      <c r="D84" s="53" t="s">
        <v>15</v>
      </c>
      <c r="E84" s="53">
        <v>296902.78999999998</v>
      </c>
      <c r="F84" s="72">
        <f t="shared" si="0"/>
        <v>1.1062943645395336</v>
      </c>
      <c r="G84" s="72">
        <v>0</v>
      </c>
    </row>
    <row r="85" spans="1:7" x14ac:dyDescent="0.25">
      <c r="A85" s="9">
        <v>312</v>
      </c>
      <c r="B85" s="16" t="s">
        <v>71</v>
      </c>
      <c r="C85" s="17">
        <v>19553.95</v>
      </c>
      <c r="D85" s="17">
        <v>24500</v>
      </c>
      <c r="E85" s="17">
        <v>8400</v>
      </c>
      <c r="F85" s="65">
        <f t="shared" si="0"/>
        <v>0.42958072409922288</v>
      </c>
      <c r="G85" s="65">
        <f t="shared" si="1"/>
        <v>0.34285714285714286</v>
      </c>
    </row>
    <row r="86" spans="1:7" x14ac:dyDescent="0.25">
      <c r="A86" s="15">
        <v>3121</v>
      </c>
      <c r="B86" s="19" t="s">
        <v>71</v>
      </c>
      <c r="C86" s="53">
        <v>19553.95</v>
      </c>
      <c r="D86" s="53" t="s">
        <v>15</v>
      </c>
      <c r="E86" s="53">
        <v>8400</v>
      </c>
      <c r="F86" s="72">
        <f t="shared" si="0"/>
        <v>0.42958072409922288</v>
      </c>
      <c r="G86" s="72">
        <v>0</v>
      </c>
    </row>
    <row r="87" spans="1:7" x14ac:dyDescent="0.25">
      <c r="A87" s="9">
        <v>313</v>
      </c>
      <c r="B87" s="16" t="s">
        <v>74</v>
      </c>
      <c r="C87" s="17">
        <v>38510.06</v>
      </c>
      <c r="D87" s="17">
        <v>49500</v>
      </c>
      <c r="E87" s="17">
        <v>34170.300000000003</v>
      </c>
      <c r="F87" s="65">
        <f t="shared" si="0"/>
        <v>0.88730840720580562</v>
      </c>
      <c r="G87" s="65">
        <f t="shared" si="1"/>
        <v>0.69030909090909098</v>
      </c>
    </row>
    <row r="88" spans="1:7" x14ac:dyDescent="0.25">
      <c r="A88" s="15">
        <v>3132</v>
      </c>
      <c r="B88" s="19" t="s">
        <v>76</v>
      </c>
      <c r="C88" s="53">
        <v>38148.019999999997</v>
      </c>
      <c r="D88" s="53" t="s">
        <v>15</v>
      </c>
      <c r="E88" s="53">
        <v>34170.300000000003</v>
      </c>
      <c r="F88" s="72">
        <f t="shared" si="0"/>
        <v>0.89572931963441371</v>
      </c>
      <c r="G88" s="72">
        <v>0</v>
      </c>
    </row>
    <row r="89" spans="1:7" ht="26.25" x14ac:dyDescent="0.25">
      <c r="A89" s="15">
        <v>3133</v>
      </c>
      <c r="B89" s="19" t="s">
        <v>77</v>
      </c>
      <c r="C89" s="53">
        <v>362.04</v>
      </c>
      <c r="D89" s="53" t="s">
        <v>15</v>
      </c>
      <c r="E89" s="53"/>
      <c r="F89" s="72">
        <f t="shared" si="0"/>
        <v>0</v>
      </c>
      <c r="G89" s="72">
        <v>0</v>
      </c>
    </row>
    <row r="90" spans="1:7" x14ac:dyDescent="0.25">
      <c r="A90" s="9">
        <v>32</v>
      </c>
      <c r="B90" s="16" t="s">
        <v>149</v>
      </c>
      <c r="C90" s="17">
        <v>169788.62</v>
      </c>
      <c r="D90" s="17">
        <v>244100</v>
      </c>
      <c r="E90" s="17">
        <v>166188.47</v>
      </c>
      <c r="F90" s="65">
        <f t="shared" si="0"/>
        <v>0.97879628210653935</v>
      </c>
      <c r="G90" s="65">
        <f t="shared" si="1"/>
        <v>0.68082126177795987</v>
      </c>
    </row>
    <row r="91" spans="1:7" x14ac:dyDescent="0.25">
      <c r="A91" s="9">
        <v>321</v>
      </c>
      <c r="B91" s="16" t="s">
        <v>79</v>
      </c>
      <c r="C91" s="17">
        <v>20226.79</v>
      </c>
      <c r="D91" s="17">
        <v>27000</v>
      </c>
      <c r="E91" s="17">
        <v>23046.27</v>
      </c>
      <c r="F91" s="65">
        <f t="shared" si="0"/>
        <v>1.13939334911768</v>
      </c>
      <c r="G91" s="65">
        <f t="shared" si="1"/>
        <v>0.85356555555555558</v>
      </c>
    </row>
    <row r="92" spans="1:7" x14ac:dyDescent="0.25">
      <c r="A92" s="15">
        <v>3211</v>
      </c>
      <c r="B92" s="19" t="s">
        <v>111</v>
      </c>
      <c r="C92" s="53">
        <v>2041.96</v>
      </c>
      <c r="D92" s="53" t="s">
        <v>15</v>
      </c>
      <c r="E92" s="53">
        <v>343</v>
      </c>
      <c r="F92" s="72">
        <f t="shared" si="0"/>
        <v>0.16797586632451175</v>
      </c>
      <c r="G92" s="72">
        <v>0</v>
      </c>
    </row>
    <row r="93" spans="1:7" ht="26.25" x14ac:dyDescent="0.25">
      <c r="A93" s="15">
        <v>3212</v>
      </c>
      <c r="B93" s="19" t="s">
        <v>81</v>
      </c>
      <c r="C93" s="53">
        <v>16434.830000000002</v>
      </c>
      <c r="D93" s="53" t="s">
        <v>15</v>
      </c>
      <c r="E93" s="53">
        <v>16788.78</v>
      </c>
      <c r="F93" s="65">
        <f t="shared" si="0"/>
        <v>1.021536578108809</v>
      </c>
      <c r="G93" s="65">
        <v>0</v>
      </c>
    </row>
    <row r="94" spans="1:7" x14ac:dyDescent="0.25">
      <c r="A94" s="15">
        <v>3213</v>
      </c>
      <c r="B94" s="19" t="s">
        <v>83</v>
      </c>
      <c r="C94" s="53">
        <v>1750</v>
      </c>
      <c r="D94" s="53" t="s">
        <v>15</v>
      </c>
      <c r="E94" s="53">
        <v>5914.49</v>
      </c>
      <c r="F94" s="72">
        <f t="shared" si="0"/>
        <v>3.3797085714285715</v>
      </c>
      <c r="G94" s="72">
        <v>0</v>
      </c>
    </row>
    <row r="95" spans="1:7" x14ac:dyDescent="0.25">
      <c r="A95" s="9">
        <v>322</v>
      </c>
      <c r="B95" s="16" t="s">
        <v>85</v>
      </c>
      <c r="C95" s="17">
        <v>71255.23</v>
      </c>
      <c r="D95" s="17">
        <v>111900</v>
      </c>
      <c r="E95" s="17">
        <v>68118.710000000006</v>
      </c>
      <c r="F95" s="65">
        <f t="shared" si="0"/>
        <v>0.95598189774982145</v>
      </c>
      <c r="G95" s="65">
        <v>0</v>
      </c>
    </row>
    <row r="96" spans="1:7" x14ac:dyDescent="0.25">
      <c r="A96" s="15">
        <v>3221</v>
      </c>
      <c r="B96" s="19" t="s">
        <v>112</v>
      </c>
      <c r="C96" s="53">
        <v>10732.24</v>
      </c>
      <c r="D96" s="53" t="s">
        <v>15</v>
      </c>
      <c r="E96" s="53">
        <v>13342.95</v>
      </c>
      <c r="F96" s="72">
        <f t="shared" si="0"/>
        <v>1.2432586300716346</v>
      </c>
      <c r="G96" s="72">
        <v>0</v>
      </c>
    </row>
    <row r="97" spans="1:7" x14ac:dyDescent="0.25">
      <c r="A97" s="15">
        <v>3222</v>
      </c>
      <c r="B97" s="19" t="s">
        <v>87</v>
      </c>
      <c r="C97" s="53">
        <v>39176.81</v>
      </c>
      <c r="D97" s="53" t="s">
        <v>15</v>
      </c>
      <c r="E97" s="53">
        <v>41412.36</v>
      </c>
      <c r="F97" s="72">
        <f t="shared" si="0"/>
        <v>1.0570630942131327</v>
      </c>
      <c r="G97" s="72">
        <v>0</v>
      </c>
    </row>
    <row r="98" spans="1:7" x14ac:dyDescent="0.25">
      <c r="A98" s="15">
        <v>3223</v>
      </c>
      <c r="B98" s="19" t="s">
        <v>89</v>
      </c>
      <c r="C98" s="53">
        <v>20014.580000000002</v>
      </c>
      <c r="D98" s="53" t="s">
        <v>15</v>
      </c>
      <c r="E98" s="53">
        <v>11470.13</v>
      </c>
      <c r="F98" s="72">
        <f t="shared" si="0"/>
        <v>0.5730887183243415</v>
      </c>
      <c r="G98" s="72">
        <v>0</v>
      </c>
    </row>
    <row r="99" spans="1:7" x14ac:dyDescent="0.25">
      <c r="A99" s="15">
        <v>3225</v>
      </c>
      <c r="B99" s="19" t="s">
        <v>91</v>
      </c>
      <c r="C99" s="53">
        <v>649.95000000000005</v>
      </c>
      <c r="D99" s="53" t="s">
        <v>15</v>
      </c>
      <c r="E99" s="53">
        <v>299.95</v>
      </c>
      <c r="F99" s="72">
        <f t="shared" si="0"/>
        <v>0.46149703823371024</v>
      </c>
      <c r="G99" s="72">
        <v>0</v>
      </c>
    </row>
    <row r="100" spans="1:7" x14ac:dyDescent="0.25">
      <c r="A100" s="15">
        <v>3227</v>
      </c>
      <c r="B100" s="19" t="s">
        <v>113</v>
      </c>
      <c r="C100" s="53">
        <v>681.65</v>
      </c>
      <c r="D100" s="53" t="s">
        <v>15</v>
      </c>
      <c r="E100" s="53">
        <v>1593.32</v>
      </c>
      <c r="F100" s="72">
        <f t="shared" si="0"/>
        <v>2.3374459033228194</v>
      </c>
      <c r="G100" s="72">
        <v>0</v>
      </c>
    </row>
    <row r="101" spans="1:7" x14ac:dyDescent="0.25">
      <c r="A101" s="9">
        <v>323</v>
      </c>
      <c r="B101" s="16" t="s">
        <v>93</v>
      </c>
      <c r="C101" s="17">
        <v>49247.21</v>
      </c>
      <c r="D101" s="17">
        <v>69700</v>
      </c>
      <c r="E101" s="17">
        <v>45599.76</v>
      </c>
      <c r="F101" s="65">
        <f t="shared" si="0"/>
        <v>0.92593590581070484</v>
      </c>
      <c r="G101" s="65">
        <f t="shared" si="1"/>
        <v>0.65422898134863705</v>
      </c>
    </row>
    <row r="102" spans="1:7" x14ac:dyDescent="0.25">
      <c r="A102" s="15">
        <v>3231</v>
      </c>
      <c r="B102" s="19" t="s">
        <v>95</v>
      </c>
      <c r="C102" s="53">
        <v>4036.67</v>
      </c>
      <c r="D102" s="53" t="s">
        <v>15</v>
      </c>
      <c r="E102" s="53">
        <v>4110.96</v>
      </c>
      <c r="F102" s="72">
        <f t="shared" si="0"/>
        <v>1.0184037833164465</v>
      </c>
      <c r="G102" s="72">
        <v>0</v>
      </c>
    </row>
    <row r="103" spans="1:7" x14ac:dyDescent="0.25">
      <c r="A103" s="15">
        <v>3232</v>
      </c>
      <c r="B103" s="19" t="s">
        <v>114</v>
      </c>
      <c r="C103" s="53">
        <v>1613.93</v>
      </c>
      <c r="D103" s="53" t="s">
        <v>15</v>
      </c>
      <c r="E103" s="53">
        <v>1125</v>
      </c>
      <c r="F103" s="72">
        <f t="shared" si="0"/>
        <v>0.69705625398871074</v>
      </c>
      <c r="G103" s="72">
        <v>0</v>
      </c>
    </row>
    <row r="104" spans="1:7" x14ac:dyDescent="0.25">
      <c r="A104" s="15">
        <v>3233</v>
      </c>
      <c r="B104" s="19" t="s">
        <v>180</v>
      </c>
      <c r="C104" s="53">
        <v>7883.76</v>
      </c>
      <c r="D104" s="53"/>
      <c r="E104" s="53"/>
      <c r="F104" s="72">
        <f t="shared" si="0"/>
        <v>0</v>
      </c>
      <c r="G104" s="72">
        <v>0</v>
      </c>
    </row>
    <row r="105" spans="1:7" x14ac:dyDescent="0.25">
      <c r="A105" s="15">
        <v>3234</v>
      </c>
      <c r="B105" s="19" t="s">
        <v>115</v>
      </c>
      <c r="C105" s="53">
        <v>5375.74</v>
      </c>
      <c r="D105" s="53" t="s">
        <v>15</v>
      </c>
      <c r="E105" s="53">
        <v>5517.7</v>
      </c>
      <c r="F105" s="72">
        <f t="shared" si="0"/>
        <v>1.0264075271497506</v>
      </c>
      <c r="G105" s="72">
        <v>0</v>
      </c>
    </row>
    <row r="106" spans="1:7" x14ac:dyDescent="0.25">
      <c r="A106" s="15">
        <v>3236</v>
      </c>
      <c r="B106" s="19" t="s">
        <v>116</v>
      </c>
      <c r="C106" s="53">
        <v>4422.26</v>
      </c>
      <c r="D106" s="53" t="s">
        <v>15</v>
      </c>
      <c r="E106" s="53">
        <v>4714.7299999999996</v>
      </c>
      <c r="F106" s="72">
        <f t="shared" si="0"/>
        <v>1.0661358671810339</v>
      </c>
      <c r="G106" s="72">
        <v>0</v>
      </c>
    </row>
    <row r="107" spans="1:7" x14ac:dyDescent="0.25">
      <c r="A107" s="15">
        <v>3237</v>
      </c>
      <c r="B107" s="19" t="s">
        <v>97</v>
      </c>
      <c r="C107" s="53">
        <v>22264.720000000001</v>
      </c>
      <c r="D107" s="53" t="s">
        <v>15</v>
      </c>
      <c r="E107" s="53">
        <v>29523.7</v>
      </c>
      <c r="F107" s="72">
        <f t="shared" si="0"/>
        <v>1.3260305990823149</v>
      </c>
      <c r="G107" s="72">
        <v>0</v>
      </c>
    </row>
    <row r="108" spans="1:7" x14ac:dyDescent="0.25">
      <c r="A108" s="15">
        <v>3238</v>
      </c>
      <c r="B108" s="19" t="s">
        <v>181</v>
      </c>
      <c r="C108" s="53">
        <v>50.13</v>
      </c>
      <c r="D108" s="53"/>
      <c r="E108" s="53">
        <v>607.66999999999996</v>
      </c>
      <c r="F108" s="72">
        <f t="shared" si="0"/>
        <v>12.121883103929781</v>
      </c>
      <c r="G108" s="72">
        <v>0</v>
      </c>
    </row>
    <row r="109" spans="1:7" x14ac:dyDescent="0.25">
      <c r="A109" s="15">
        <v>3239</v>
      </c>
      <c r="B109" s="19" t="s">
        <v>117</v>
      </c>
      <c r="C109" s="53">
        <v>3600</v>
      </c>
      <c r="D109" s="53" t="s">
        <v>15</v>
      </c>
      <c r="E109" s="53"/>
      <c r="F109" s="72">
        <f t="shared" si="0"/>
        <v>0</v>
      </c>
      <c r="G109" s="72">
        <v>0</v>
      </c>
    </row>
    <row r="110" spans="1:7" x14ac:dyDescent="0.25">
      <c r="A110" s="9">
        <v>329</v>
      </c>
      <c r="B110" s="16" t="s">
        <v>99</v>
      </c>
      <c r="C110" s="17">
        <v>29059.39</v>
      </c>
      <c r="D110" s="17">
        <v>35500</v>
      </c>
      <c r="E110" s="17">
        <v>29423.73</v>
      </c>
      <c r="F110" s="65">
        <f t="shared" si="0"/>
        <v>1.0125377717839226</v>
      </c>
      <c r="G110" s="65">
        <f t="shared" si="1"/>
        <v>0.82883746478873244</v>
      </c>
    </row>
    <row r="111" spans="1:7" ht="26.25" x14ac:dyDescent="0.25">
      <c r="A111" s="15">
        <v>3291</v>
      </c>
      <c r="B111" s="19" t="s">
        <v>119</v>
      </c>
      <c r="C111" s="53">
        <v>25822.51</v>
      </c>
      <c r="D111" s="53" t="s">
        <v>15</v>
      </c>
      <c r="E111" s="53">
        <v>18109.849999999999</v>
      </c>
      <c r="F111" s="72">
        <f t="shared" si="0"/>
        <v>0.70132028218790499</v>
      </c>
      <c r="G111" s="72">
        <v>0</v>
      </c>
    </row>
    <row r="112" spans="1:7" x14ac:dyDescent="0.25">
      <c r="A112" s="15">
        <v>3292</v>
      </c>
      <c r="B112" s="70" t="s">
        <v>182</v>
      </c>
      <c r="C112" s="53">
        <v>1064.49</v>
      </c>
      <c r="D112" s="53"/>
      <c r="E112" s="53">
        <v>10806.88</v>
      </c>
      <c r="F112" s="72">
        <f t="shared" si="0"/>
        <v>10.15216676530545</v>
      </c>
      <c r="G112" s="72">
        <v>0</v>
      </c>
    </row>
    <row r="113" spans="1:7" x14ac:dyDescent="0.25">
      <c r="A113" s="15">
        <v>3299</v>
      </c>
      <c r="B113" s="19" t="s">
        <v>99</v>
      </c>
      <c r="C113" s="53">
        <v>2172.39</v>
      </c>
      <c r="D113" s="53" t="s">
        <v>15</v>
      </c>
      <c r="E113" s="53">
        <v>507</v>
      </c>
      <c r="F113" s="72">
        <f t="shared" si="0"/>
        <v>0.23338350848604533</v>
      </c>
      <c r="G113" s="72">
        <v>0</v>
      </c>
    </row>
    <row r="114" spans="1:7" x14ac:dyDescent="0.25">
      <c r="A114" s="9">
        <v>34</v>
      </c>
      <c r="B114" s="16" t="s">
        <v>150</v>
      </c>
      <c r="C114" s="17">
        <v>1253.04</v>
      </c>
      <c r="D114" s="17">
        <v>34700</v>
      </c>
      <c r="E114" s="17">
        <v>32087.02</v>
      </c>
      <c r="F114" s="65">
        <f t="shared" si="0"/>
        <v>25.60733895166954</v>
      </c>
      <c r="G114" s="65">
        <f t="shared" si="1"/>
        <v>0.92469798270893377</v>
      </c>
    </row>
    <row r="115" spans="1:7" x14ac:dyDescent="0.25">
      <c r="A115" s="9">
        <v>342</v>
      </c>
      <c r="B115" s="16" t="s">
        <v>183</v>
      </c>
      <c r="C115" s="17"/>
      <c r="D115" s="17">
        <v>22000</v>
      </c>
      <c r="E115" s="17">
        <v>19042.62</v>
      </c>
      <c r="F115" s="65">
        <v>0</v>
      </c>
      <c r="G115" s="65">
        <f t="shared" si="1"/>
        <v>0.86557363636363627</v>
      </c>
    </row>
    <row r="116" spans="1:7" ht="26.25" x14ac:dyDescent="0.25">
      <c r="A116" s="15">
        <v>3423</v>
      </c>
      <c r="B116" s="67" t="s">
        <v>184</v>
      </c>
      <c r="C116" s="71"/>
      <c r="D116" s="71"/>
      <c r="E116" s="71">
        <v>19042.62</v>
      </c>
      <c r="F116" s="72">
        <v>0</v>
      </c>
      <c r="G116" s="72">
        <v>0</v>
      </c>
    </row>
    <row r="117" spans="1:7" x14ac:dyDescent="0.25">
      <c r="A117" s="9">
        <v>343</v>
      </c>
      <c r="B117" s="16" t="s">
        <v>120</v>
      </c>
      <c r="C117" s="17">
        <v>1253.04</v>
      </c>
      <c r="D117" s="17">
        <v>12700</v>
      </c>
      <c r="E117" s="17">
        <v>13044.4</v>
      </c>
      <c r="F117" s="65">
        <f t="shared" si="0"/>
        <v>10.410202387792888</v>
      </c>
      <c r="G117" s="65">
        <f t="shared" si="1"/>
        <v>1.0271181102362203</v>
      </c>
    </row>
    <row r="118" spans="1:7" x14ac:dyDescent="0.25">
      <c r="A118" s="15">
        <v>3434</v>
      </c>
      <c r="B118" s="19" t="s">
        <v>121</v>
      </c>
      <c r="C118" s="53">
        <v>1253.04</v>
      </c>
      <c r="D118" s="53" t="s">
        <v>15</v>
      </c>
      <c r="E118" s="53">
        <v>13044.4</v>
      </c>
      <c r="F118" s="72">
        <f t="shared" si="0"/>
        <v>10.410202387792888</v>
      </c>
      <c r="G118" s="72">
        <v>0</v>
      </c>
    </row>
    <row r="119" spans="1:7" x14ac:dyDescent="0.25">
      <c r="A119" s="9">
        <v>4</v>
      </c>
      <c r="B119" s="16" t="s">
        <v>133</v>
      </c>
      <c r="C119" s="17">
        <v>22702.66</v>
      </c>
      <c r="D119" s="17">
        <v>3868000</v>
      </c>
      <c r="E119" s="17">
        <v>2752911.1</v>
      </c>
      <c r="F119" s="65">
        <f t="shared" si="0"/>
        <v>121.25940748793313</v>
      </c>
      <c r="G119" s="65">
        <f t="shared" si="1"/>
        <v>0.71171434850051707</v>
      </c>
    </row>
    <row r="120" spans="1:7" ht="26.25" x14ac:dyDescent="0.25">
      <c r="A120" s="9">
        <v>42</v>
      </c>
      <c r="B120" s="16" t="s">
        <v>151</v>
      </c>
      <c r="C120" s="17">
        <v>299</v>
      </c>
      <c r="D120" s="17">
        <v>90000</v>
      </c>
      <c r="E120" s="17">
        <v>84700</v>
      </c>
      <c r="F120" s="65">
        <f t="shared" si="0"/>
        <v>283.27759197324417</v>
      </c>
      <c r="G120" s="65">
        <f t="shared" si="1"/>
        <v>0.94111111111111112</v>
      </c>
    </row>
    <row r="121" spans="1:7" x14ac:dyDescent="0.25">
      <c r="A121" s="9">
        <v>422</v>
      </c>
      <c r="B121" s="16" t="s">
        <v>105</v>
      </c>
      <c r="C121" s="17">
        <v>299</v>
      </c>
      <c r="D121" s="17">
        <v>90000</v>
      </c>
      <c r="E121" s="17">
        <v>84700</v>
      </c>
      <c r="F121" s="65">
        <f t="shared" si="0"/>
        <v>283.27759197324417</v>
      </c>
      <c r="G121" s="65">
        <f t="shared" si="1"/>
        <v>0.94111111111111112</v>
      </c>
    </row>
    <row r="122" spans="1:7" x14ac:dyDescent="0.25">
      <c r="A122" s="15">
        <v>4221</v>
      </c>
      <c r="B122" s="19" t="s">
        <v>107</v>
      </c>
      <c r="C122" s="53">
        <v>299</v>
      </c>
      <c r="D122" s="53" t="s">
        <v>15</v>
      </c>
      <c r="E122" s="53"/>
      <c r="F122" s="72">
        <f t="shared" si="0"/>
        <v>0</v>
      </c>
      <c r="G122" s="72">
        <v>0</v>
      </c>
    </row>
    <row r="123" spans="1:7" x14ac:dyDescent="0.25">
      <c r="A123" s="15">
        <v>4227</v>
      </c>
      <c r="B123" s="19" t="s">
        <v>185</v>
      </c>
      <c r="C123" s="53"/>
      <c r="D123" s="53"/>
      <c r="E123" s="53">
        <v>84700</v>
      </c>
      <c r="F123" s="72">
        <v>0</v>
      </c>
      <c r="G123" s="72">
        <v>0</v>
      </c>
    </row>
    <row r="124" spans="1:7" ht="26.25" x14ac:dyDescent="0.25">
      <c r="A124" s="9">
        <v>45</v>
      </c>
      <c r="B124" s="16" t="s">
        <v>152</v>
      </c>
      <c r="C124" s="17">
        <v>22403.66</v>
      </c>
      <c r="D124" s="17">
        <v>3778000</v>
      </c>
      <c r="E124" s="17">
        <v>2668211.1</v>
      </c>
      <c r="F124" s="65">
        <f t="shared" si="0"/>
        <v>119.09710734763874</v>
      </c>
      <c r="G124" s="65">
        <f t="shared" si="1"/>
        <v>0.70624962943356273</v>
      </c>
    </row>
    <row r="125" spans="1:7" ht="26.25" x14ac:dyDescent="0.25">
      <c r="A125" s="9">
        <v>451</v>
      </c>
      <c r="B125" s="16" t="s">
        <v>109</v>
      </c>
      <c r="C125" s="17">
        <v>22403.66</v>
      </c>
      <c r="D125" s="17">
        <v>3778000</v>
      </c>
      <c r="E125" s="17">
        <v>2668211.1</v>
      </c>
      <c r="F125" s="65">
        <f t="shared" si="0"/>
        <v>119.09710734763874</v>
      </c>
      <c r="G125" s="65">
        <f t="shared" si="1"/>
        <v>0.70624962943356273</v>
      </c>
    </row>
    <row r="126" spans="1:7" x14ac:dyDescent="0.25">
      <c r="A126" s="15">
        <v>4511</v>
      </c>
      <c r="B126" s="19" t="s">
        <v>109</v>
      </c>
      <c r="C126" s="53">
        <v>22403.66</v>
      </c>
      <c r="D126" s="53" t="s">
        <v>15</v>
      </c>
      <c r="E126" s="53">
        <v>2668211.1</v>
      </c>
      <c r="F126" s="72">
        <f t="shared" si="0"/>
        <v>119.09710734763874</v>
      </c>
      <c r="G126" s="72">
        <v>0</v>
      </c>
    </row>
    <row r="129" spans="1:7" x14ac:dyDescent="0.25">
      <c r="B129" s="44" t="s">
        <v>43</v>
      </c>
    </row>
    <row r="131" spans="1:7" ht="25.5" x14ac:dyDescent="0.25">
      <c r="A131" s="118" t="s">
        <v>159</v>
      </c>
      <c r="B131" s="118"/>
      <c r="C131" s="14" t="s">
        <v>166</v>
      </c>
      <c r="D131" s="14" t="s">
        <v>167</v>
      </c>
      <c r="E131" s="14" t="s">
        <v>168</v>
      </c>
      <c r="F131" s="14" t="s">
        <v>6</v>
      </c>
      <c r="G131" s="14" t="s">
        <v>7</v>
      </c>
    </row>
    <row r="132" spans="1:7" x14ac:dyDescent="0.25">
      <c r="A132" s="119"/>
      <c r="B132" s="119"/>
      <c r="C132" s="25" t="s">
        <v>9</v>
      </c>
      <c r="D132" s="25" t="s">
        <v>10</v>
      </c>
      <c r="E132" s="25" t="s">
        <v>11</v>
      </c>
      <c r="F132" s="25" t="s">
        <v>12</v>
      </c>
      <c r="G132" s="25" t="s">
        <v>13</v>
      </c>
    </row>
    <row r="133" spans="1:7" x14ac:dyDescent="0.25">
      <c r="A133" s="112" t="s">
        <v>27</v>
      </c>
      <c r="B133" s="112"/>
      <c r="C133" s="73">
        <v>502949.98</v>
      </c>
      <c r="D133" s="73">
        <v>2394388</v>
      </c>
      <c r="E133" s="73">
        <v>1884876.94</v>
      </c>
      <c r="F133" s="74">
        <v>3.7475999999999998</v>
      </c>
      <c r="G133" s="74">
        <v>0.64229999999999998</v>
      </c>
    </row>
    <row r="134" spans="1:7" x14ac:dyDescent="0.25">
      <c r="A134" s="106" t="s">
        <v>28</v>
      </c>
      <c r="B134" s="106"/>
      <c r="C134" s="35">
        <v>380333.25</v>
      </c>
      <c r="D134" s="35">
        <v>1162388</v>
      </c>
      <c r="E134" s="35">
        <v>496831.7</v>
      </c>
      <c r="F134" s="75">
        <v>1.3063</v>
      </c>
      <c r="G134" s="75">
        <v>0.4274</v>
      </c>
    </row>
    <row r="135" spans="1:7" x14ac:dyDescent="0.25">
      <c r="A135" s="107" t="s">
        <v>29</v>
      </c>
      <c r="B135" s="107"/>
      <c r="C135" s="37">
        <v>380333.25</v>
      </c>
      <c r="D135" s="37">
        <v>1162388</v>
      </c>
      <c r="E135" s="37">
        <v>196831.7</v>
      </c>
      <c r="F135" s="76">
        <v>1.3063</v>
      </c>
      <c r="G135" s="76">
        <v>0.4274</v>
      </c>
    </row>
    <row r="136" spans="1:7" x14ac:dyDescent="0.25">
      <c r="A136" s="106" t="s">
        <v>30</v>
      </c>
      <c r="B136" s="106"/>
      <c r="C136" s="35">
        <v>108616.73</v>
      </c>
      <c r="D136" s="35">
        <v>98000</v>
      </c>
      <c r="E136" s="35">
        <v>95692.68</v>
      </c>
      <c r="F136" s="75">
        <v>0.88100000000000001</v>
      </c>
      <c r="G136" s="75">
        <v>0.97650000000000003</v>
      </c>
    </row>
    <row r="137" spans="1:7" x14ac:dyDescent="0.25">
      <c r="A137" s="107" t="s">
        <v>31</v>
      </c>
      <c r="B137" s="107"/>
      <c r="C137" s="37">
        <v>108616.73</v>
      </c>
      <c r="D137" s="37">
        <v>98000</v>
      </c>
      <c r="E137" s="37">
        <v>95692.68</v>
      </c>
      <c r="F137" s="76">
        <v>0.88100000000000001</v>
      </c>
      <c r="G137" s="76">
        <v>0.97650000000000003</v>
      </c>
    </row>
    <row r="138" spans="1:7" x14ac:dyDescent="0.25">
      <c r="A138" s="106" t="s">
        <v>32</v>
      </c>
      <c r="B138" s="106"/>
      <c r="C138" s="35">
        <v>14000</v>
      </c>
      <c r="D138" s="35">
        <v>1674000</v>
      </c>
      <c r="E138" s="35">
        <v>1292352.56</v>
      </c>
      <c r="F138" s="75">
        <v>92.310900000000004</v>
      </c>
      <c r="G138" s="75">
        <v>0.77200000000000002</v>
      </c>
    </row>
    <row r="139" spans="1:7" x14ac:dyDescent="0.25">
      <c r="A139" s="107" t="s">
        <v>33</v>
      </c>
      <c r="B139" s="107"/>
      <c r="C139" s="37">
        <v>14000</v>
      </c>
      <c r="D139" s="37">
        <v>1674000</v>
      </c>
      <c r="E139" s="37">
        <v>1292352.56</v>
      </c>
      <c r="F139" s="76">
        <v>92.310900000000004</v>
      </c>
      <c r="G139" s="76">
        <v>0.77200000000000002</v>
      </c>
    </row>
    <row r="140" spans="1:7" x14ac:dyDescent="0.25">
      <c r="A140" s="4"/>
      <c r="B140" s="4" t="s">
        <v>15</v>
      </c>
      <c r="C140" s="4" t="s">
        <v>15</v>
      </c>
      <c r="D140" s="4" t="s">
        <v>15</v>
      </c>
      <c r="E140" s="4" t="s">
        <v>15</v>
      </c>
      <c r="F140" s="4" t="s">
        <v>15</v>
      </c>
      <c r="G140" s="4" t="s">
        <v>15</v>
      </c>
    </row>
    <row r="141" spans="1:7" x14ac:dyDescent="0.25">
      <c r="A141" s="112" t="s">
        <v>34</v>
      </c>
      <c r="B141" s="112"/>
      <c r="C141" s="73">
        <v>520184.27</v>
      </c>
      <c r="D141" s="73">
        <v>4528800</v>
      </c>
      <c r="E141" s="73">
        <v>3290659.68</v>
      </c>
      <c r="F141" s="74">
        <v>6.3258999999999999</v>
      </c>
      <c r="G141" s="74">
        <v>0.72660000000000002</v>
      </c>
    </row>
    <row r="142" spans="1:7" x14ac:dyDescent="0.25">
      <c r="A142" s="106" t="s">
        <v>28</v>
      </c>
      <c r="B142" s="106"/>
      <c r="C142" s="35">
        <v>396571.24</v>
      </c>
      <c r="D142" s="35">
        <v>1156800</v>
      </c>
      <c r="E142" s="35">
        <v>550266.77</v>
      </c>
      <c r="F142" s="75">
        <v>1.3875999999999999</v>
      </c>
      <c r="G142" s="75">
        <v>0.47570000000000001</v>
      </c>
    </row>
    <row r="143" spans="1:7" x14ac:dyDescent="0.25">
      <c r="A143" s="107" t="s">
        <v>29</v>
      </c>
      <c r="B143" s="107"/>
      <c r="C143" s="37">
        <v>396571.24</v>
      </c>
      <c r="D143" s="37">
        <v>1156800</v>
      </c>
      <c r="E143" s="37">
        <v>550266.77</v>
      </c>
      <c r="F143" s="76">
        <v>1.3875999999999999</v>
      </c>
      <c r="G143" s="76">
        <v>0.47570000000000001</v>
      </c>
    </row>
    <row r="144" spans="1:7" x14ac:dyDescent="0.25">
      <c r="A144" s="106" t="s">
        <v>30</v>
      </c>
      <c r="B144" s="106"/>
      <c r="C144" s="35">
        <v>98854.53</v>
      </c>
      <c r="D144" s="35">
        <v>98000</v>
      </c>
      <c r="E144" s="35">
        <v>69140.81</v>
      </c>
      <c r="F144" s="75">
        <v>0.69940000000000002</v>
      </c>
      <c r="G144" s="75">
        <v>0.70550000000000002</v>
      </c>
    </row>
    <row r="145" spans="1:7" x14ac:dyDescent="0.25">
      <c r="A145" s="107" t="s">
        <v>31</v>
      </c>
      <c r="B145" s="107"/>
      <c r="C145" s="37">
        <v>98854.53</v>
      </c>
      <c r="D145" s="37">
        <v>98000</v>
      </c>
      <c r="E145" s="37">
        <v>69140.81</v>
      </c>
      <c r="F145" s="76">
        <v>0.69940000000000002</v>
      </c>
      <c r="G145" s="76">
        <v>0.70550000000000002</v>
      </c>
    </row>
    <row r="146" spans="1:7" x14ac:dyDescent="0.25">
      <c r="A146" s="106" t="s">
        <v>32</v>
      </c>
      <c r="B146" s="106"/>
      <c r="C146" s="35">
        <v>24758.5</v>
      </c>
      <c r="D146" s="35" t="s">
        <v>35</v>
      </c>
      <c r="E146" s="35">
        <v>2671252.1</v>
      </c>
      <c r="F146" s="75">
        <v>107.89230000000001</v>
      </c>
      <c r="G146" s="75">
        <v>0.81589999999999996</v>
      </c>
    </row>
    <row r="147" spans="1:7" x14ac:dyDescent="0.25">
      <c r="A147" s="107" t="s">
        <v>33</v>
      </c>
      <c r="B147" s="107"/>
      <c r="C147" s="37">
        <v>24758.5</v>
      </c>
      <c r="D147" s="37" t="s">
        <v>35</v>
      </c>
      <c r="E147" s="37">
        <v>2671252.1</v>
      </c>
      <c r="F147" s="76">
        <v>107.89230000000001</v>
      </c>
      <c r="G147" s="76">
        <v>0.81589999999999996</v>
      </c>
    </row>
    <row r="149" spans="1:7" x14ac:dyDescent="0.25">
      <c r="B149" s="44" t="s">
        <v>44</v>
      </c>
    </row>
    <row r="151" spans="1:7" ht="25.5" x14ac:dyDescent="0.25">
      <c r="A151" s="120" t="s">
        <v>159</v>
      </c>
      <c r="B151" s="120"/>
      <c r="C151" s="27" t="s">
        <v>166</v>
      </c>
      <c r="D151" s="27" t="s">
        <v>169</v>
      </c>
      <c r="E151" s="27" t="s">
        <v>170</v>
      </c>
      <c r="F151" s="27" t="s">
        <v>36</v>
      </c>
      <c r="G151" s="27" t="s">
        <v>37</v>
      </c>
    </row>
    <row r="152" spans="1:7" x14ac:dyDescent="0.25">
      <c r="A152" s="121" t="s">
        <v>15</v>
      </c>
      <c r="B152" s="121"/>
      <c r="C152" s="28" t="s">
        <v>9</v>
      </c>
      <c r="D152" s="28" t="s">
        <v>10</v>
      </c>
      <c r="E152" s="28" t="s">
        <v>11</v>
      </c>
      <c r="F152" s="28" t="s">
        <v>12</v>
      </c>
      <c r="G152" s="28" t="s">
        <v>13</v>
      </c>
    </row>
    <row r="153" spans="1:7" x14ac:dyDescent="0.25">
      <c r="A153" s="108" t="s">
        <v>38</v>
      </c>
      <c r="B153" s="108"/>
      <c r="C153" s="59">
        <v>520184.27</v>
      </c>
      <c r="D153" s="59">
        <v>4528800</v>
      </c>
      <c r="E153" s="59">
        <v>3290659.68</v>
      </c>
      <c r="F153" s="79">
        <v>6.3258999999999999</v>
      </c>
      <c r="G153" s="79">
        <v>0.72660000000000002</v>
      </c>
    </row>
    <row r="154" spans="1:7" x14ac:dyDescent="0.25">
      <c r="A154" s="122" t="s">
        <v>39</v>
      </c>
      <c r="B154" s="122"/>
      <c r="C154" s="77">
        <v>520184.27</v>
      </c>
      <c r="D154" s="77">
        <v>4528800</v>
      </c>
      <c r="E154" s="77">
        <v>3290659.68</v>
      </c>
      <c r="F154" s="80">
        <v>6.3258999999999999</v>
      </c>
      <c r="G154" s="80">
        <v>0.72660000000000002</v>
      </c>
    </row>
    <row r="155" spans="1:7" ht="30" customHeight="1" x14ac:dyDescent="0.25">
      <c r="A155" s="123" t="s">
        <v>40</v>
      </c>
      <c r="B155" s="123"/>
      <c r="C155" s="78">
        <v>520184.27</v>
      </c>
      <c r="D155" s="78">
        <v>4528800</v>
      </c>
      <c r="E155" s="78">
        <v>3290659.68</v>
      </c>
      <c r="F155" s="81">
        <v>6.3258999999999999</v>
      </c>
      <c r="G155" s="81">
        <v>0.72660000000000002</v>
      </c>
    </row>
    <row r="156" spans="1:7" ht="14.25" customHeight="1" x14ac:dyDescent="0.25"/>
    <row r="157" spans="1:7" ht="14.25" customHeight="1" x14ac:dyDescent="0.25"/>
    <row r="158" spans="1:7" ht="14.25" customHeight="1" x14ac:dyDescent="0.25"/>
    <row r="159" spans="1:7" ht="14.25" customHeight="1" x14ac:dyDescent="0.25"/>
    <row r="160" spans="1:7" ht="14.25" customHeight="1" x14ac:dyDescent="0.25"/>
    <row r="161" spans="1:8" ht="14.25" customHeight="1" x14ac:dyDescent="0.25"/>
    <row r="162" spans="1:8" ht="14.25" customHeight="1" x14ac:dyDescent="0.25"/>
    <row r="163" spans="1:8" x14ac:dyDescent="0.25">
      <c r="B163" s="44" t="s">
        <v>45</v>
      </c>
    </row>
    <row r="165" spans="1:8" x14ac:dyDescent="0.25">
      <c r="B165" s="44" t="s">
        <v>46</v>
      </c>
    </row>
    <row r="167" spans="1:8" ht="25.5" x14ac:dyDescent="0.25">
      <c r="A167" s="118" t="s">
        <v>159</v>
      </c>
      <c r="B167" s="118"/>
      <c r="C167" s="14" t="s">
        <v>166</v>
      </c>
      <c r="D167" s="14" t="s">
        <v>167</v>
      </c>
      <c r="E167" s="14" t="s">
        <v>168</v>
      </c>
      <c r="F167" s="14" t="s">
        <v>36</v>
      </c>
      <c r="G167" s="14" t="s">
        <v>37</v>
      </c>
    </row>
    <row r="168" spans="1:8" x14ac:dyDescent="0.25">
      <c r="A168" s="57" t="s">
        <v>47</v>
      </c>
      <c r="B168" s="57"/>
      <c r="C168" s="12" t="s">
        <v>9</v>
      </c>
      <c r="D168" s="12" t="s">
        <v>10</v>
      </c>
      <c r="E168" s="12" t="s">
        <v>11</v>
      </c>
      <c r="F168" s="74" t="s">
        <v>12</v>
      </c>
      <c r="G168" s="74" t="s">
        <v>13</v>
      </c>
    </row>
    <row r="169" spans="1:8" x14ac:dyDescent="0.25">
      <c r="A169" s="82">
        <v>8</v>
      </c>
      <c r="B169" s="82" t="s">
        <v>186</v>
      </c>
      <c r="C169" s="86"/>
      <c r="D169" s="86">
        <v>1600000</v>
      </c>
      <c r="E169" s="86">
        <v>1600000</v>
      </c>
      <c r="F169" s="88">
        <v>0</v>
      </c>
      <c r="G169" s="88">
        <v>1</v>
      </c>
    </row>
    <row r="170" spans="1:8" x14ac:dyDescent="0.25">
      <c r="A170" s="82">
        <v>84</v>
      </c>
      <c r="B170" s="82" t="s">
        <v>187</v>
      </c>
      <c r="C170" s="86"/>
      <c r="D170" s="86">
        <v>1600000</v>
      </c>
      <c r="E170" s="86">
        <v>1600000</v>
      </c>
      <c r="F170" s="88">
        <v>0</v>
      </c>
      <c r="G170" s="88">
        <v>1</v>
      </c>
    </row>
    <row r="171" spans="1:8" ht="39" x14ac:dyDescent="0.25">
      <c r="A171" s="82">
        <v>844</v>
      </c>
      <c r="B171" s="84" t="s">
        <v>188</v>
      </c>
      <c r="C171" s="86"/>
      <c r="D171" s="86">
        <v>1600000</v>
      </c>
      <c r="E171" s="86">
        <v>1600000</v>
      </c>
      <c r="F171" s="88">
        <v>0</v>
      </c>
      <c r="G171" s="88">
        <v>1</v>
      </c>
      <c r="H171" s="99"/>
    </row>
    <row r="172" spans="1:8" ht="26.25" x14ac:dyDescent="0.25">
      <c r="A172" s="83">
        <v>8443</v>
      </c>
      <c r="B172" s="85" t="s">
        <v>189</v>
      </c>
      <c r="C172" s="87"/>
      <c r="D172" s="87"/>
      <c r="E172" s="87">
        <v>1600000</v>
      </c>
      <c r="F172" s="89">
        <v>0</v>
      </c>
      <c r="G172" s="89">
        <v>1</v>
      </c>
      <c r="H172" s="99"/>
    </row>
    <row r="173" spans="1:8" x14ac:dyDescent="0.25">
      <c r="A173" s="124" t="s">
        <v>190</v>
      </c>
      <c r="B173" s="125"/>
      <c r="C173" s="73"/>
      <c r="D173" s="73">
        <v>1605588</v>
      </c>
      <c r="E173" s="73"/>
      <c r="F173" s="74"/>
      <c r="G173" s="74"/>
      <c r="H173" s="99"/>
    </row>
    <row r="174" spans="1:8" x14ac:dyDescent="0.25">
      <c r="A174" s="8">
        <v>9</v>
      </c>
      <c r="B174" s="9" t="s">
        <v>155</v>
      </c>
      <c r="C174" s="86">
        <v>-17234.29</v>
      </c>
      <c r="D174" s="17">
        <v>5588</v>
      </c>
      <c r="E174" s="17">
        <v>194217.26</v>
      </c>
      <c r="F174" s="32">
        <f>E174/C174</f>
        <v>-11.269234763950241</v>
      </c>
      <c r="G174" s="32">
        <f>E174/D174</f>
        <v>34.756130994989263</v>
      </c>
      <c r="H174" s="99"/>
    </row>
    <row r="175" spans="1:8" x14ac:dyDescent="0.25">
      <c r="A175" s="8">
        <v>92</v>
      </c>
      <c r="B175" s="9" t="s">
        <v>156</v>
      </c>
      <c r="C175" s="86">
        <v>-17234.29</v>
      </c>
      <c r="D175" s="17">
        <v>5588</v>
      </c>
      <c r="E175" s="31">
        <v>194217.26</v>
      </c>
      <c r="F175" s="32">
        <f t="shared" ref="F175:F176" si="2">E175/C175</f>
        <v>-11.269234763950241</v>
      </c>
      <c r="G175" s="32">
        <f t="shared" ref="G175:G176" si="3">E175/D175</f>
        <v>34.756130994989263</v>
      </c>
      <c r="H175" s="99"/>
    </row>
    <row r="176" spans="1:8" x14ac:dyDescent="0.25">
      <c r="A176" s="8">
        <v>922</v>
      </c>
      <c r="B176" s="9" t="s">
        <v>157</v>
      </c>
      <c r="C176" s="86">
        <v>-17234.29</v>
      </c>
      <c r="D176" s="17">
        <v>5588</v>
      </c>
      <c r="E176" s="31">
        <v>194217.26</v>
      </c>
      <c r="F176" s="32">
        <f t="shared" si="2"/>
        <v>-11.269234763950241</v>
      </c>
      <c r="G176" s="32">
        <f t="shared" si="3"/>
        <v>34.756130994989263</v>
      </c>
    </row>
    <row r="177" spans="1:8" s="30" customFormat="1" x14ac:dyDescent="0.25">
      <c r="A177" s="10">
        <v>9221</v>
      </c>
      <c r="B177" s="15" t="s">
        <v>158</v>
      </c>
      <c r="C177" s="87"/>
      <c r="D177" s="71"/>
      <c r="E177" s="33">
        <v>194217.26</v>
      </c>
      <c r="F177" s="34"/>
      <c r="G177" s="34">
        <v>0</v>
      </c>
    </row>
    <row r="179" spans="1:8" x14ac:dyDescent="0.25">
      <c r="B179" s="44" t="s">
        <v>48</v>
      </c>
    </row>
    <row r="181" spans="1:8" ht="25.5" x14ac:dyDescent="0.25">
      <c r="A181" s="118" t="s">
        <v>159</v>
      </c>
      <c r="B181" s="118"/>
      <c r="C181" s="14" t="s">
        <v>166</v>
      </c>
      <c r="D181" s="14" t="s">
        <v>167</v>
      </c>
      <c r="E181" s="14" t="s">
        <v>168</v>
      </c>
      <c r="F181" s="14" t="s">
        <v>6</v>
      </c>
      <c r="G181" s="14" t="s">
        <v>7</v>
      </c>
    </row>
    <row r="182" spans="1:8" x14ac:dyDescent="0.25">
      <c r="A182" s="108" t="s">
        <v>47</v>
      </c>
      <c r="B182" s="108"/>
      <c r="C182" s="25" t="s">
        <v>9</v>
      </c>
      <c r="D182" s="25" t="s">
        <v>10</v>
      </c>
      <c r="E182" s="25" t="s">
        <v>11</v>
      </c>
      <c r="F182" s="25" t="s">
        <v>12</v>
      </c>
      <c r="G182" s="25" t="s">
        <v>13</v>
      </c>
      <c r="H182" s="1"/>
    </row>
    <row r="183" spans="1:8" x14ac:dyDescent="0.25">
      <c r="A183" s="106" t="s">
        <v>194</v>
      </c>
      <c r="B183" s="106"/>
      <c r="C183" s="35"/>
      <c r="D183" s="35">
        <v>1600000</v>
      </c>
      <c r="E183" s="35">
        <v>1600000</v>
      </c>
      <c r="F183" s="36">
        <v>0</v>
      </c>
      <c r="G183" s="36">
        <v>0.81698128692792626</v>
      </c>
    </row>
    <row r="184" spans="1:8" x14ac:dyDescent="0.25">
      <c r="A184" s="107" t="s">
        <v>195</v>
      </c>
      <c r="B184" s="107"/>
      <c r="C184" s="37"/>
      <c r="D184" s="37">
        <v>1600000</v>
      </c>
      <c r="E184" s="37">
        <v>1600000</v>
      </c>
      <c r="F184" s="76">
        <v>0</v>
      </c>
      <c r="G184" s="76">
        <v>0</v>
      </c>
    </row>
    <row r="185" spans="1:8" x14ac:dyDescent="0.25">
      <c r="A185" s="108" t="s">
        <v>190</v>
      </c>
      <c r="B185" s="108"/>
      <c r="C185" s="91"/>
      <c r="D185" s="59"/>
      <c r="E185" s="59"/>
      <c r="F185" s="79"/>
      <c r="G185" s="92"/>
    </row>
    <row r="186" spans="1:8" x14ac:dyDescent="0.25">
      <c r="A186" s="90" t="s">
        <v>191</v>
      </c>
      <c r="B186" s="90"/>
      <c r="C186" s="91"/>
      <c r="D186" s="59"/>
      <c r="E186" s="59"/>
      <c r="F186" s="79"/>
      <c r="G186" s="92"/>
      <c r="H186" s="99"/>
    </row>
    <row r="187" spans="1:8" x14ac:dyDescent="0.25">
      <c r="A187" s="106" t="s">
        <v>192</v>
      </c>
      <c r="B187" s="106"/>
      <c r="C187" s="35">
        <v>-17234.29</v>
      </c>
      <c r="D187" s="35">
        <v>-5588</v>
      </c>
      <c r="E187" s="35">
        <v>194217.26</v>
      </c>
      <c r="F187" s="36">
        <f>E187/C187</f>
        <v>-11.269234763950241</v>
      </c>
      <c r="G187" s="36">
        <f>E187/D187</f>
        <v>-34.756130994989263</v>
      </c>
    </row>
    <row r="188" spans="1:8" x14ac:dyDescent="0.25">
      <c r="A188" s="107" t="s">
        <v>193</v>
      </c>
      <c r="B188" s="107"/>
      <c r="C188" s="37">
        <v>-17234.29</v>
      </c>
      <c r="D188" s="37">
        <v>-5588</v>
      </c>
      <c r="E188" s="37">
        <v>194217.26</v>
      </c>
      <c r="F188" s="76">
        <f>E188/C188</f>
        <v>-11.269234763950241</v>
      </c>
      <c r="G188" s="76">
        <f>E188/D188</f>
        <v>-34.756130994989263</v>
      </c>
    </row>
    <row r="190" spans="1:8" x14ac:dyDescent="0.25">
      <c r="B190" s="44" t="s">
        <v>50</v>
      </c>
    </row>
    <row r="192" spans="1:8" x14ac:dyDescent="0.25">
      <c r="A192" s="115" t="s">
        <v>126</v>
      </c>
      <c r="B192" s="115"/>
      <c r="C192" s="115"/>
      <c r="D192" s="115"/>
      <c r="E192" s="115"/>
      <c r="F192" s="115"/>
      <c r="G192" s="115"/>
    </row>
    <row r="194" spans="1:7" ht="45" customHeight="1" x14ac:dyDescent="0.25">
      <c r="A194" s="127" t="s">
        <v>200</v>
      </c>
      <c r="B194" s="127"/>
      <c r="C194" s="127"/>
      <c r="D194" s="127"/>
      <c r="E194" s="127"/>
      <c r="F194" s="127"/>
      <c r="G194" s="127"/>
    </row>
    <row r="196" spans="1:7" x14ac:dyDescent="0.25">
      <c r="B196" s="44" t="s">
        <v>51</v>
      </c>
    </row>
    <row r="198" spans="1:7" ht="25.5" x14ac:dyDescent="0.25">
      <c r="A198" s="26" t="s">
        <v>52</v>
      </c>
      <c r="B198" s="26" t="s">
        <v>53</v>
      </c>
      <c r="C198" s="27" t="s">
        <v>169</v>
      </c>
      <c r="D198" s="27" t="s">
        <v>170</v>
      </c>
      <c r="E198" s="27" t="s">
        <v>54</v>
      </c>
    </row>
    <row r="199" spans="1:7" x14ac:dyDescent="0.25">
      <c r="A199" s="29" t="s">
        <v>15</v>
      </c>
      <c r="B199" s="29" t="s">
        <v>15</v>
      </c>
      <c r="C199" s="28" t="s">
        <v>9</v>
      </c>
      <c r="D199" s="28" t="s">
        <v>10</v>
      </c>
      <c r="E199" s="28" t="s">
        <v>11</v>
      </c>
    </row>
    <row r="200" spans="1:7" x14ac:dyDescent="0.25">
      <c r="A200" s="6" t="s">
        <v>15</v>
      </c>
      <c r="B200" s="6" t="s">
        <v>55</v>
      </c>
      <c r="C200" s="59">
        <v>4528800</v>
      </c>
      <c r="D200" s="59">
        <v>3290659.68</v>
      </c>
      <c r="E200" s="62">
        <v>0.72660000000000002</v>
      </c>
    </row>
    <row r="201" spans="1:7" x14ac:dyDescent="0.25">
      <c r="A201" s="38" t="s">
        <v>56</v>
      </c>
      <c r="B201" s="38" t="s">
        <v>124</v>
      </c>
      <c r="C201" s="60">
        <v>4528800</v>
      </c>
      <c r="D201" s="60">
        <v>3290659.68</v>
      </c>
      <c r="E201" s="63">
        <v>0.72660000000000002</v>
      </c>
    </row>
    <row r="202" spans="1:7" x14ac:dyDescent="0.25">
      <c r="A202" s="39" t="s">
        <v>57</v>
      </c>
      <c r="B202" s="39" t="s">
        <v>125</v>
      </c>
      <c r="C202" s="61">
        <v>4528800</v>
      </c>
      <c r="D202" s="61">
        <v>3290659.68</v>
      </c>
      <c r="E202" s="64">
        <v>0.72660000000000002</v>
      </c>
    </row>
    <row r="204" spans="1:7" x14ac:dyDescent="0.25">
      <c r="B204" s="44" t="s">
        <v>58</v>
      </c>
    </row>
    <row r="206" spans="1:7" ht="25.5" x14ac:dyDescent="0.25">
      <c r="A206" s="128" t="s">
        <v>59</v>
      </c>
      <c r="B206" s="128"/>
      <c r="C206" s="58" t="s">
        <v>169</v>
      </c>
      <c r="D206" s="58" t="s">
        <v>170</v>
      </c>
      <c r="E206" s="27" t="s">
        <v>54</v>
      </c>
    </row>
    <row r="207" spans="1:7" ht="15" customHeight="1" x14ac:dyDescent="0.25">
      <c r="A207" s="128"/>
      <c r="B207" s="128"/>
      <c r="C207" s="27" t="s">
        <v>9</v>
      </c>
      <c r="D207" s="27" t="s">
        <v>10</v>
      </c>
      <c r="E207" s="27" t="s">
        <v>11</v>
      </c>
    </row>
    <row r="208" spans="1:7" x14ac:dyDescent="0.25">
      <c r="A208" s="6" t="s">
        <v>55</v>
      </c>
      <c r="B208" s="6"/>
      <c r="C208" s="59">
        <v>4528800</v>
      </c>
      <c r="D208" s="59">
        <v>3290659.68</v>
      </c>
      <c r="E208" s="79">
        <v>0.72660000000000002</v>
      </c>
    </row>
    <row r="209" spans="1:8" x14ac:dyDescent="0.25">
      <c r="A209" s="40" t="s">
        <v>60</v>
      </c>
      <c r="B209" s="40"/>
      <c r="C209" s="93">
        <v>4528800</v>
      </c>
      <c r="D209" s="93">
        <v>3290659.68</v>
      </c>
      <c r="E209" s="96">
        <v>0.72660000000000002</v>
      </c>
    </row>
    <row r="210" spans="1:8" x14ac:dyDescent="0.25">
      <c r="A210" s="40" t="s">
        <v>61</v>
      </c>
      <c r="B210" s="40"/>
      <c r="C210" s="93">
        <v>4528800</v>
      </c>
      <c r="D210" s="93">
        <v>3290659.68</v>
      </c>
      <c r="E210" s="96">
        <v>0.72660000000000002</v>
      </c>
    </row>
    <row r="211" spans="1:8" x14ac:dyDescent="0.25">
      <c r="A211" s="41" t="s">
        <v>196</v>
      </c>
      <c r="B211" s="41"/>
      <c r="C211" s="94">
        <v>1156800</v>
      </c>
      <c r="D211" s="94">
        <v>550266.77</v>
      </c>
      <c r="E211" s="97">
        <v>0.47570000000000001</v>
      </c>
    </row>
    <row r="212" spans="1:8" x14ac:dyDescent="0.25">
      <c r="A212" s="41" t="s">
        <v>29</v>
      </c>
      <c r="B212" s="41"/>
      <c r="C212" s="94">
        <v>1156800</v>
      </c>
      <c r="D212" s="94">
        <v>550266.77</v>
      </c>
      <c r="E212" s="97">
        <v>0.47570000000000001</v>
      </c>
    </row>
    <row r="213" spans="1:8" x14ac:dyDescent="0.25">
      <c r="A213" s="102" t="s">
        <v>197</v>
      </c>
      <c r="B213" s="103"/>
      <c r="C213" s="94">
        <v>98000</v>
      </c>
      <c r="D213" s="94">
        <v>69140.81</v>
      </c>
      <c r="E213" s="97">
        <v>0.70550000000000002</v>
      </c>
    </row>
    <row r="214" spans="1:8" x14ac:dyDescent="0.25">
      <c r="A214" s="41" t="s">
        <v>31</v>
      </c>
      <c r="B214" s="41"/>
      <c r="C214" s="94">
        <v>98000</v>
      </c>
      <c r="D214" s="94">
        <v>69140.81</v>
      </c>
      <c r="E214" s="97">
        <v>0.70550000000000002</v>
      </c>
    </row>
    <row r="215" spans="1:8" x14ac:dyDescent="0.25">
      <c r="A215" s="104" t="s">
        <v>198</v>
      </c>
      <c r="B215" s="105"/>
      <c r="C215" s="94">
        <v>3274000</v>
      </c>
      <c r="D215" s="94">
        <v>2671252.1</v>
      </c>
      <c r="E215" s="97">
        <v>0.81589999999999996</v>
      </c>
    </row>
    <row r="216" spans="1:8" x14ac:dyDescent="0.25">
      <c r="A216" s="41" t="s">
        <v>33</v>
      </c>
      <c r="B216" s="41"/>
      <c r="C216" s="94" t="s">
        <v>35</v>
      </c>
      <c r="D216" s="94">
        <v>2671252.1</v>
      </c>
      <c r="E216" s="97">
        <v>0.81589999999999996</v>
      </c>
    </row>
    <row r="217" spans="1:8" ht="25.5" x14ac:dyDescent="0.25">
      <c r="A217" s="52" t="s">
        <v>62</v>
      </c>
      <c r="B217" s="48" t="s">
        <v>63</v>
      </c>
      <c r="C217" s="95">
        <v>4528800</v>
      </c>
      <c r="D217" s="95">
        <v>3290659.68</v>
      </c>
      <c r="E217" s="98">
        <v>0.72660000000000002</v>
      </c>
    </row>
    <row r="218" spans="1:8" ht="25.5" x14ac:dyDescent="0.25">
      <c r="A218" s="47" t="s">
        <v>64</v>
      </c>
      <c r="B218" s="49" t="s">
        <v>65</v>
      </c>
      <c r="C218" s="37">
        <v>660800</v>
      </c>
      <c r="D218" s="37">
        <v>537748.57999999996</v>
      </c>
      <c r="E218" s="76">
        <v>0.81379999999999997</v>
      </c>
      <c r="H218" s="56"/>
    </row>
    <row r="219" spans="1:8" x14ac:dyDescent="0.25">
      <c r="A219" s="41" t="s">
        <v>196</v>
      </c>
      <c r="B219" s="41"/>
      <c r="C219" s="94">
        <v>558800</v>
      </c>
      <c r="D219" s="94">
        <v>465270.32</v>
      </c>
      <c r="E219" s="97">
        <v>0.83260000000000001</v>
      </c>
      <c r="H219" s="56"/>
    </row>
    <row r="220" spans="1:8" x14ac:dyDescent="0.25">
      <c r="A220" s="41" t="s">
        <v>29</v>
      </c>
      <c r="B220" s="41"/>
      <c r="C220" s="94">
        <v>558800</v>
      </c>
      <c r="D220" s="94">
        <v>465270.32</v>
      </c>
      <c r="E220" s="97">
        <v>0.83260000000000001</v>
      </c>
      <c r="H220" s="56"/>
    </row>
    <row r="221" spans="1:8" x14ac:dyDescent="0.25">
      <c r="A221" s="45" t="s">
        <v>66</v>
      </c>
      <c r="B221" s="50" t="s">
        <v>67</v>
      </c>
      <c r="C221" s="17">
        <v>308000</v>
      </c>
      <c r="D221" s="17">
        <v>296902.78999999998</v>
      </c>
      <c r="E221" s="65">
        <v>0.96399999999999997</v>
      </c>
      <c r="F221" s="99"/>
    </row>
    <row r="222" spans="1:8" x14ac:dyDescent="0.25">
      <c r="A222" s="46" t="s">
        <v>68</v>
      </c>
      <c r="B222" s="51" t="s">
        <v>69</v>
      </c>
      <c r="C222" s="53">
        <v>308000</v>
      </c>
      <c r="D222" s="53">
        <v>296902.78999999998</v>
      </c>
      <c r="E222" s="66">
        <v>0.96399999999999997</v>
      </c>
    </row>
    <row r="223" spans="1:8" x14ac:dyDescent="0.25">
      <c r="A223" s="45" t="s">
        <v>70</v>
      </c>
      <c r="B223" s="50" t="s">
        <v>71</v>
      </c>
      <c r="C223" s="17">
        <v>24500</v>
      </c>
      <c r="D223" s="17">
        <v>8400</v>
      </c>
      <c r="E223" s="65">
        <v>0.34289999999999998</v>
      </c>
    </row>
    <row r="224" spans="1:8" x14ac:dyDescent="0.25">
      <c r="A224" s="46" t="s">
        <v>72</v>
      </c>
      <c r="B224" s="51" t="s">
        <v>71</v>
      </c>
      <c r="C224" s="53">
        <v>24500</v>
      </c>
      <c r="D224" s="53">
        <v>8400</v>
      </c>
      <c r="E224" s="66">
        <v>0.34289999999999998</v>
      </c>
    </row>
    <row r="225" spans="1:5" x14ac:dyDescent="0.25">
      <c r="A225" s="45" t="s">
        <v>73</v>
      </c>
      <c r="B225" s="50" t="s">
        <v>74</v>
      </c>
      <c r="C225" s="17">
        <v>49500</v>
      </c>
      <c r="D225" s="17">
        <v>34170.300000000003</v>
      </c>
      <c r="E225" s="65">
        <v>0.69030000000000002</v>
      </c>
    </row>
    <row r="226" spans="1:5" x14ac:dyDescent="0.25">
      <c r="A226" s="46" t="s">
        <v>75</v>
      </c>
      <c r="B226" s="51" t="s">
        <v>76</v>
      </c>
      <c r="C226" s="53">
        <v>49500</v>
      </c>
      <c r="D226" s="53">
        <v>34170.300000000003</v>
      </c>
      <c r="E226" s="66">
        <v>0.69030000000000002</v>
      </c>
    </row>
    <row r="227" spans="1:5" x14ac:dyDescent="0.25">
      <c r="A227" s="45" t="s">
        <v>78</v>
      </c>
      <c r="B227" s="50" t="s">
        <v>79</v>
      </c>
      <c r="C227" s="17">
        <v>25500</v>
      </c>
      <c r="D227" s="17">
        <v>22703.27</v>
      </c>
      <c r="E227" s="18">
        <f>D227/C227</f>
        <v>0.89032431372549026</v>
      </c>
    </row>
    <row r="228" spans="1:5" ht="25.5" x14ac:dyDescent="0.25">
      <c r="A228" s="46" t="s">
        <v>80</v>
      </c>
      <c r="B228" s="51" t="s">
        <v>81</v>
      </c>
      <c r="C228" s="53">
        <v>18500</v>
      </c>
      <c r="D228" s="53">
        <v>16788.78</v>
      </c>
      <c r="E228" s="55">
        <v>0.90749999999999997</v>
      </c>
    </row>
    <row r="229" spans="1:5" x14ac:dyDescent="0.25">
      <c r="A229" s="46" t="s">
        <v>82</v>
      </c>
      <c r="B229" s="51" t="s">
        <v>83</v>
      </c>
      <c r="C229" s="53">
        <v>7000</v>
      </c>
      <c r="D229" s="53">
        <v>5914.49</v>
      </c>
      <c r="E229" s="55">
        <v>0.84489999999999998</v>
      </c>
    </row>
    <row r="230" spans="1:5" x14ac:dyDescent="0.25">
      <c r="A230" s="45" t="s">
        <v>84</v>
      </c>
      <c r="B230" s="50" t="s">
        <v>85</v>
      </c>
      <c r="C230" s="17">
        <v>51900</v>
      </c>
      <c r="D230" s="17">
        <v>23008.78</v>
      </c>
      <c r="E230" s="18">
        <f t="shared" ref="E230:E281" si="4">D230/C230</f>
        <v>0.44332909441233137</v>
      </c>
    </row>
    <row r="231" spans="1:5" x14ac:dyDescent="0.25">
      <c r="A231" s="46" t="s">
        <v>86</v>
      </c>
      <c r="B231" s="51" t="s">
        <v>87</v>
      </c>
      <c r="C231" s="53">
        <v>12400</v>
      </c>
      <c r="D231" s="53">
        <v>11283.7</v>
      </c>
      <c r="E231" s="55">
        <v>0.90629999999999999</v>
      </c>
    </row>
    <row r="232" spans="1:5" x14ac:dyDescent="0.25">
      <c r="A232" s="46" t="s">
        <v>88</v>
      </c>
      <c r="B232" s="51" t="s">
        <v>89</v>
      </c>
      <c r="C232" s="53">
        <v>36000</v>
      </c>
      <c r="D232" s="53">
        <v>11470.13</v>
      </c>
      <c r="E232" s="55">
        <f>D232/C232</f>
        <v>0.3186147222222222</v>
      </c>
    </row>
    <row r="233" spans="1:5" x14ac:dyDescent="0.25">
      <c r="A233" s="46" t="s">
        <v>90</v>
      </c>
      <c r="B233" s="51" t="s">
        <v>91</v>
      </c>
      <c r="C233" s="53">
        <v>3500</v>
      </c>
      <c r="D233" s="53">
        <v>299.95</v>
      </c>
      <c r="E233" s="55">
        <f>D233/C233</f>
        <v>8.5699999999999998E-2</v>
      </c>
    </row>
    <row r="234" spans="1:5" x14ac:dyDescent="0.25">
      <c r="A234" s="45" t="s">
        <v>92</v>
      </c>
      <c r="B234" s="50" t="s">
        <v>93</v>
      </c>
      <c r="C234" s="17">
        <v>46400</v>
      </c>
      <c r="D234" s="17">
        <v>32125.83</v>
      </c>
      <c r="E234" s="18">
        <f t="shared" si="4"/>
        <v>0.692367025862069</v>
      </c>
    </row>
    <row r="235" spans="1:5" x14ac:dyDescent="0.25">
      <c r="A235" s="46" t="s">
        <v>94</v>
      </c>
      <c r="B235" s="51" t="s">
        <v>95</v>
      </c>
      <c r="C235" s="53">
        <v>5000</v>
      </c>
      <c r="D235" s="53">
        <v>3814.46</v>
      </c>
      <c r="E235" s="55">
        <f>D235/C235</f>
        <v>0.76289200000000001</v>
      </c>
    </row>
    <row r="236" spans="1:5" x14ac:dyDescent="0.25">
      <c r="A236" s="46" t="s">
        <v>96</v>
      </c>
      <c r="B236" s="51" t="s">
        <v>97</v>
      </c>
      <c r="C236" s="53">
        <v>39900</v>
      </c>
      <c r="D236" s="53">
        <v>27703.7</v>
      </c>
      <c r="E236" s="55">
        <f>D236/C236</f>
        <v>0.69432832080200502</v>
      </c>
    </row>
    <row r="237" spans="1:5" x14ac:dyDescent="0.25">
      <c r="A237" s="46">
        <v>3238</v>
      </c>
      <c r="B237" s="51" t="s">
        <v>181</v>
      </c>
      <c r="C237" s="53">
        <v>1500</v>
      </c>
      <c r="D237" s="53">
        <v>607.66999999999996</v>
      </c>
      <c r="E237" s="55">
        <v>0.40510000000000002</v>
      </c>
    </row>
    <row r="238" spans="1:5" x14ac:dyDescent="0.25">
      <c r="A238" s="45" t="s">
        <v>98</v>
      </c>
      <c r="B238" s="50" t="s">
        <v>99</v>
      </c>
      <c r="C238" s="17">
        <v>31000</v>
      </c>
      <c r="D238" s="17">
        <v>28916.73</v>
      </c>
      <c r="E238" s="18">
        <f t="shared" si="4"/>
        <v>0.93279774193548382</v>
      </c>
    </row>
    <row r="239" spans="1:5" ht="25.5" x14ac:dyDescent="0.25">
      <c r="A239" s="46" t="s">
        <v>118</v>
      </c>
      <c r="B239" s="51" t="s">
        <v>119</v>
      </c>
      <c r="C239" s="53">
        <v>20000</v>
      </c>
      <c r="D239" s="53">
        <v>18109.849999999999</v>
      </c>
      <c r="E239" s="55">
        <f>D239/C239</f>
        <v>0.90549249999999992</v>
      </c>
    </row>
    <row r="240" spans="1:5" x14ac:dyDescent="0.25">
      <c r="A240" s="46" t="s">
        <v>100</v>
      </c>
      <c r="B240" s="51" t="s">
        <v>101</v>
      </c>
      <c r="C240" s="53">
        <v>11000</v>
      </c>
      <c r="D240" s="53">
        <v>10806.88</v>
      </c>
      <c r="E240" s="55">
        <f>D240/C240</f>
        <v>0.9824436363636363</v>
      </c>
    </row>
    <row r="241" spans="1:5" x14ac:dyDescent="0.25">
      <c r="A241" s="45">
        <v>342</v>
      </c>
      <c r="B241" s="50" t="s">
        <v>183</v>
      </c>
      <c r="C241" s="17">
        <v>22000</v>
      </c>
      <c r="D241" s="17">
        <v>19042.62</v>
      </c>
      <c r="E241" s="18">
        <f t="shared" si="4"/>
        <v>0.86557363636363627</v>
      </c>
    </row>
    <row r="242" spans="1:5" ht="25.5" x14ac:dyDescent="0.25">
      <c r="A242" s="46">
        <v>3423</v>
      </c>
      <c r="B242" s="51" t="s">
        <v>201</v>
      </c>
      <c r="C242" s="53">
        <v>22000</v>
      </c>
      <c r="D242" s="53">
        <v>19042.62</v>
      </c>
      <c r="E242" s="55">
        <v>0.86560000000000004</v>
      </c>
    </row>
    <row r="243" spans="1:5" x14ac:dyDescent="0.25">
      <c r="A243" s="102" t="s">
        <v>197</v>
      </c>
      <c r="B243" s="103"/>
      <c r="C243" s="94">
        <v>98000</v>
      </c>
      <c r="D243" s="94">
        <v>69140.81</v>
      </c>
      <c r="E243" s="97">
        <v>0.70550000000000002</v>
      </c>
    </row>
    <row r="244" spans="1:5" x14ac:dyDescent="0.25">
      <c r="A244" s="41" t="s">
        <v>31</v>
      </c>
      <c r="B244" s="41"/>
      <c r="C244" s="94">
        <v>98000</v>
      </c>
      <c r="D244" s="94">
        <v>69140.81</v>
      </c>
      <c r="E244" s="97">
        <v>0.70550000000000002</v>
      </c>
    </row>
    <row r="245" spans="1:5" x14ac:dyDescent="0.25">
      <c r="A245" s="45" t="s">
        <v>78</v>
      </c>
      <c r="B245" s="50" t="s">
        <v>79</v>
      </c>
      <c r="C245" s="69">
        <v>1500</v>
      </c>
      <c r="D245" s="69">
        <v>343</v>
      </c>
      <c r="E245" s="100">
        <v>0.22869999999999999</v>
      </c>
    </row>
    <row r="246" spans="1:5" x14ac:dyDescent="0.25">
      <c r="A246" s="46">
        <v>3211</v>
      </c>
      <c r="B246" s="51" t="s">
        <v>202</v>
      </c>
      <c r="C246" s="53">
        <v>1500</v>
      </c>
      <c r="D246" s="53">
        <v>343</v>
      </c>
      <c r="E246" s="55">
        <f>D246/C246</f>
        <v>0.22866666666666666</v>
      </c>
    </row>
    <row r="247" spans="1:5" x14ac:dyDescent="0.25">
      <c r="A247" s="45" t="s">
        <v>84</v>
      </c>
      <c r="B247" s="50" t="s">
        <v>85</v>
      </c>
      <c r="C247" s="69">
        <v>56000</v>
      </c>
      <c r="D247" s="69">
        <v>41772.480000000003</v>
      </c>
      <c r="E247" s="100">
        <v>0.74590000000000001</v>
      </c>
    </row>
    <row r="248" spans="1:5" x14ac:dyDescent="0.25">
      <c r="A248" s="46">
        <v>3221</v>
      </c>
      <c r="B248" s="51" t="s">
        <v>210</v>
      </c>
      <c r="C248" s="53">
        <v>14000</v>
      </c>
      <c r="D248" s="53">
        <v>10005.5</v>
      </c>
      <c r="E248" s="55">
        <f>D248/C248</f>
        <v>0.71467857142857139</v>
      </c>
    </row>
    <row r="249" spans="1:5" x14ac:dyDescent="0.25">
      <c r="A249" s="46">
        <v>3222</v>
      </c>
      <c r="B249" s="51" t="s">
        <v>87</v>
      </c>
      <c r="C249" s="53">
        <v>40000</v>
      </c>
      <c r="D249" s="53">
        <v>30173.66</v>
      </c>
      <c r="E249" s="55">
        <v>0.75429999999999997</v>
      </c>
    </row>
    <row r="250" spans="1:5" x14ac:dyDescent="0.25">
      <c r="A250" s="46">
        <v>3227</v>
      </c>
      <c r="B250" s="51" t="s">
        <v>209</v>
      </c>
      <c r="C250" s="53">
        <v>2000</v>
      </c>
      <c r="D250" s="53">
        <v>1593.32</v>
      </c>
      <c r="E250" s="55">
        <v>0.79669999999999996</v>
      </c>
    </row>
    <row r="251" spans="1:5" x14ac:dyDescent="0.25">
      <c r="A251" s="45" t="s">
        <v>92</v>
      </c>
      <c r="B251" s="50" t="s">
        <v>93</v>
      </c>
      <c r="C251" s="69">
        <v>23300</v>
      </c>
      <c r="D251" s="69">
        <v>13473.93</v>
      </c>
      <c r="E251" s="100">
        <v>0.57830000000000004</v>
      </c>
    </row>
    <row r="252" spans="1:5" x14ac:dyDescent="0.25">
      <c r="A252" s="46">
        <v>3231</v>
      </c>
      <c r="B252" s="51" t="s">
        <v>95</v>
      </c>
      <c r="C252" s="53">
        <v>300</v>
      </c>
      <c r="D252" s="53">
        <v>296.5</v>
      </c>
      <c r="E252" s="55">
        <v>0.98829999999999996</v>
      </c>
    </row>
    <row r="253" spans="1:5" x14ac:dyDescent="0.25">
      <c r="A253" s="46">
        <v>3232</v>
      </c>
      <c r="B253" s="51" t="s">
        <v>208</v>
      </c>
      <c r="C253" s="53">
        <v>5000</v>
      </c>
      <c r="D253" s="53">
        <v>1125</v>
      </c>
      <c r="E253" s="55">
        <v>0.22500000000000001</v>
      </c>
    </row>
    <row r="254" spans="1:5" x14ac:dyDescent="0.25">
      <c r="A254" s="46">
        <v>3234</v>
      </c>
      <c r="B254" s="51" t="s">
        <v>207</v>
      </c>
      <c r="C254" s="53">
        <v>7000</v>
      </c>
      <c r="D254" s="53">
        <v>5517.7</v>
      </c>
      <c r="E254" s="55">
        <v>0.78820000000000001</v>
      </c>
    </row>
    <row r="255" spans="1:5" x14ac:dyDescent="0.25">
      <c r="A255" s="46">
        <v>3236</v>
      </c>
      <c r="B255" s="51" t="s">
        <v>206</v>
      </c>
      <c r="C255" s="53">
        <v>8000</v>
      </c>
      <c r="D255" s="53">
        <v>4714.7299999999996</v>
      </c>
      <c r="E255" s="55">
        <f>D255/C255</f>
        <v>0.58934124999999993</v>
      </c>
    </row>
    <row r="256" spans="1:5" ht="14.25" customHeight="1" x14ac:dyDescent="0.25">
      <c r="A256" s="46">
        <v>3237</v>
      </c>
      <c r="B256" s="51" t="s">
        <v>97</v>
      </c>
      <c r="C256" s="53">
        <v>3000</v>
      </c>
      <c r="D256" s="53">
        <v>1820</v>
      </c>
      <c r="E256" s="55">
        <v>0.60670000000000002</v>
      </c>
    </row>
    <row r="257" spans="1:5" ht="14.25" customHeight="1" x14ac:dyDescent="0.25">
      <c r="A257" s="45" t="s">
        <v>98</v>
      </c>
      <c r="B257" s="50" t="s">
        <v>99</v>
      </c>
      <c r="C257" s="69">
        <v>4500</v>
      </c>
      <c r="D257" s="69">
        <v>507</v>
      </c>
      <c r="E257" s="100">
        <v>0.11269999999999999</v>
      </c>
    </row>
    <row r="258" spans="1:5" ht="14.25" customHeight="1" x14ac:dyDescent="0.25">
      <c r="A258" s="46">
        <v>3293</v>
      </c>
      <c r="B258" s="51" t="s">
        <v>205</v>
      </c>
      <c r="C258" s="53">
        <v>500</v>
      </c>
      <c r="D258" s="53">
        <v>0</v>
      </c>
      <c r="E258" s="55">
        <v>0</v>
      </c>
    </row>
    <row r="259" spans="1:5" ht="14.25" customHeight="1" x14ac:dyDescent="0.25">
      <c r="A259" s="46">
        <v>3299</v>
      </c>
      <c r="B259" s="51" t="s">
        <v>99</v>
      </c>
      <c r="C259" s="53">
        <v>4000</v>
      </c>
      <c r="D259" s="53">
        <v>507</v>
      </c>
      <c r="E259" s="55">
        <v>0.1268</v>
      </c>
    </row>
    <row r="260" spans="1:5" ht="14.25" customHeight="1" x14ac:dyDescent="0.25">
      <c r="A260" s="45">
        <v>343</v>
      </c>
      <c r="B260" s="50" t="s">
        <v>203</v>
      </c>
      <c r="C260" s="69">
        <v>12700</v>
      </c>
      <c r="D260" s="69">
        <v>13044.4</v>
      </c>
      <c r="E260" s="100">
        <v>1.0270999999999999</v>
      </c>
    </row>
    <row r="261" spans="1:5" ht="14.25" customHeight="1" x14ac:dyDescent="0.25">
      <c r="A261" s="46">
        <v>3434</v>
      </c>
      <c r="B261" s="51" t="s">
        <v>204</v>
      </c>
      <c r="C261" s="53">
        <v>12700</v>
      </c>
      <c r="D261" s="53">
        <v>13044.4</v>
      </c>
      <c r="E261" s="55">
        <v>1.0270999999999999</v>
      </c>
    </row>
    <row r="262" spans="1:5" ht="14.25" customHeight="1" x14ac:dyDescent="0.25">
      <c r="A262" s="104" t="s">
        <v>198</v>
      </c>
      <c r="B262" s="105"/>
      <c r="C262" s="94">
        <v>4000</v>
      </c>
      <c r="D262" s="94">
        <v>3337.45</v>
      </c>
      <c r="E262" s="97">
        <v>0.83440000000000003</v>
      </c>
    </row>
    <row r="263" spans="1:5" ht="14.25" customHeight="1" x14ac:dyDescent="0.25">
      <c r="A263" s="41" t="s">
        <v>33</v>
      </c>
      <c r="B263" s="41"/>
      <c r="C263" s="94">
        <v>4000</v>
      </c>
      <c r="D263" s="94">
        <v>3337.45</v>
      </c>
      <c r="E263" s="97">
        <v>0.83440000000000003</v>
      </c>
    </row>
    <row r="264" spans="1:5" ht="14.25" customHeight="1" x14ac:dyDescent="0.25">
      <c r="A264" s="45" t="s">
        <v>84</v>
      </c>
      <c r="B264" s="50" t="s">
        <v>85</v>
      </c>
      <c r="C264" s="69">
        <v>4000</v>
      </c>
      <c r="D264" s="69">
        <v>3337.45</v>
      </c>
      <c r="E264" s="100">
        <v>0.83440000000000003</v>
      </c>
    </row>
    <row r="265" spans="1:5" ht="14.25" customHeight="1" x14ac:dyDescent="0.25">
      <c r="A265" s="46">
        <v>3221</v>
      </c>
      <c r="B265" s="51" t="s">
        <v>210</v>
      </c>
      <c r="C265" s="53">
        <v>4000</v>
      </c>
      <c r="D265" s="53">
        <v>3337.45</v>
      </c>
      <c r="E265" s="55">
        <v>0.83440000000000003</v>
      </c>
    </row>
    <row r="266" spans="1:5" ht="25.5" x14ac:dyDescent="0.25">
      <c r="A266" s="47" t="s">
        <v>102</v>
      </c>
      <c r="B266" s="49" t="s">
        <v>103</v>
      </c>
      <c r="C266" s="37">
        <v>618000</v>
      </c>
      <c r="D266" s="37">
        <v>84996.45</v>
      </c>
      <c r="E266" s="54">
        <v>0.13750000000000001</v>
      </c>
    </row>
    <row r="267" spans="1:5" x14ac:dyDescent="0.25">
      <c r="A267" s="41" t="s">
        <v>196</v>
      </c>
      <c r="B267" s="41"/>
      <c r="C267" s="94">
        <v>598000</v>
      </c>
      <c r="D267" s="94">
        <v>84996.45</v>
      </c>
      <c r="E267" s="97">
        <v>0.1421</v>
      </c>
    </row>
    <row r="268" spans="1:5" x14ac:dyDescent="0.25">
      <c r="A268" s="41" t="s">
        <v>29</v>
      </c>
      <c r="B268" s="41"/>
      <c r="C268" s="94">
        <v>598000</v>
      </c>
      <c r="D268" s="94">
        <v>84996.45</v>
      </c>
      <c r="E268" s="97">
        <v>0.1421</v>
      </c>
    </row>
    <row r="269" spans="1:5" x14ac:dyDescent="0.25">
      <c r="A269" s="45" t="s">
        <v>104</v>
      </c>
      <c r="B269" s="50" t="s">
        <v>105</v>
      </c>
      <c r="C269" s="17">
        <v>90000</v>
      </c>
      <c r="D269" s="17">
        <v>84700</v>
      </c>
      <c r="E269" s="18">
        <f t="shared" si="4"/>
        <v>0.94111111111111112</v>
      </c>
    </row>
    <row r="270" spans="1:5" x14ac:dyDescent="0.25">
      <c r="A270" s="46" t="s">
        <v>106</v>
      </c>
      <c r="B270" s="51" t="s">
        <v>107</v>
      </c>
      <c r="C270" s="53">
        <v>5000</v>
      </c>
      <c r="D270" s="53">
        <v>0</v>
      </c>
      <c r="E270" s="55">
        <v>0</v>
      </c>
    </row>
    <row r="271" spans="1:5" x14ac:dyDescent="0.25">
      <c r="A271" s="46">
        <v>4227</v>
      </c>
      <c r="B271" s="51" t="s">
        <v>185</v>
      </c>
      <c r="C271" s="53">
        <v>85000</v>
      </c>
      <c r="D271" s="53">
        <v>84700</v>
      </c>
      <c r="E271" s="55">
        <v>0.99650000000000005</v>
      </c>
    </row>
    <row r="272" spans="1:5" ht="25.5" x14ac:dyDescent="0.25">
      <c r="A272" s="45" t="s">
        <v>108</v>
      </c>
      <c r="B272" s="50" t="s">
        <v>109</v>
      </c>
      <c r="C272" s="17">
        <v>508000</v>
      </c>
      <c r="D272" s="17">
        <v>296.45</v>
      </c>
      <c r="E272" s="18">
        <f t="shared" si="4"/>
        <v>5.8356299212598427E-4</v>
      </c>
    </row>
    <row r="273" spans="1:7" x14ac:dyDescent="0.25">
      <c r="A273" s="46" t="s">
        <v>110</v>
      </c>
      <c r="B273" s="51" t="s">
        <v>109</v>
      </c>
      <c r="C273" s="53">
        <v>508000</v>
      </c>
      <c r="D273" s="53">
        <v>296.45</v>
      </c>
      <c r="E273" s="55">
        <v>5.9999999999999995E-4</v>
      </c>
    </row>
    <row r="274" spans="1:7" x14ac:dyDescent="0.25">
      <c r="A274" s="104" t="s">
        <v>198</v>
      </c>
      <c r="B274" s="105"/>
      <c r="C274" s="94">
        <v>20000</v>
      </c>
      <c r="D274" s="94">
        <v>0</v>
      </c>
      <c r="E274" s="97">
        <v>0</v>
      </c>
    </row>
    <row r="275" spans="1:7" x14ac:dyDescent="0.25">
      <c r="A275" s="41" t="s">
        <v>33</v>
      </c>
      <c r="B275" s="41"/>
      <c r="C275" s="94">
        <v>20000</v>
      </c>
      <c r="D275" s="94">
        <v>0</v>
      </c>
      <c r="E275" s="97">
        <v>0</v>
      </c>
    </row>
    <row r="276" spans="1:7" ht="25.5" x14ac:dyDescent="0.25">
      <c r="A276" s="45" t="s">
        <v>108</v>
      </c>
      <c r="B276" s="50" t="s">
        <v>109</v>
      </c>
      <c r="C276" s="69">
        <v>20000</v>
      </c>
      <c r="D276" s="69">
        <v>0</v>
      </c>
      <c r="E276" s="100">
        <v>0</v>
      </c>
    </row>
    <row r="277" spans="1:7" x14ac:dyDescent="0.25">
      <c r="A277" s="46">
        <v>4511</v>
      </c>
      <c r="B277" s="51" t="s">
        <v>109</v>
      </c>
      <c r="C277" s="53">
        <v>20000</v>
      </c>
      <c r="D277" s="53">
        <v>0</v>
      </c>
      <c r="E277" s="55">
        <v>0</v>
      </c>
    </row>
    <row r="278" spans="1:7" ht="25.5" x14ac:dyDescent="0.25">
      <c r="A278" s="47" t="s">
        <v>122</v>
      </c>
      <c r="B278" s="49" t="s">
        <v>123</v>
      </c>
      <c r="C278" s="37" t="s">
        <v>26</v>
      </c>
      <c r="D278" s="37">
        <v>2667914.65</v>
      </c>
      <c r="E278" s="54">
        <f t="shared" si="4"/>
        <v>0.82089681538461534</v>
      </c>
    </row>
    <row r="279" spans="1:7" x14ac:dyDescent="0.25">
      <c r="A279" s="104" t="s">
        <v>198</v>
      </c>
      <c r="B279" s="105"/>
      <c r="C279" s="94">
        <v>3250000</v>
      </c>
      <c r="D279" s="94">
        <v>2667914.65</v>
      </c>
      <c r="E279" s="97">
        <v>0.82089999999999996</v>
      </c>
    </row>
    <row r="280" spans="1:7" x14ac:dyDescent="0.25">
      <c r="A280" s="41" t="s">
        <v>33</v>
      </c>
      <c r="B280" s="41"/>
      <c r="C280" s="94">
        <v>3250000</v>
      </c>
      <c r="D280" s="94">
        <v>2667914.65</v>
      </c>
      <c r="E280" s="97">
        <v>0.82089999999999996</v>
      </c>
    </row>
    <row r="281" spans="1:7" ht="25.5" x14ac:dyDescent="0.25">
      <c r="A281" s="45" t="s">
        <v>108</v>
      </c>
      <c r="B281" s="50" t="s">
        <v>109</v>
      </c>
      <c r="C281" s="17" t="s">
        <v>26</v>
      </c>
      <c r="D281" s="17">
        <v>2667914.65</v>
      </c>
      <c r="E281" s="18">
        <f t="shared" si="4"/>
        <v>0.82089681538461534</v>
      </c>
    </row>
    <row r="282" spans="1:7" x14ac:dyDescent="0.25">
      <c r="A282" s="46" t="s">
        <v>110</v>
      </c>
      <c r="B282" s="51" t="s">
        <v>109</v>
      </c>
      <c r="C282" s="53">
        <v>3250000</v>
      </c>
      <c r="D282" s="53">
        <v>2667914.65</v>
      </c>
      <c r="E282" s="55">
        <v>0.82089999999999996</v>
      </c>
    </row>
    <row r="284" spans="1:7" x14ac:dyDescent="0.25">
      <c r="A284" s="115" t="s">
        <v>127</v>
      </c>
      <c r="B284" s="115"/>
      <c r="C284" s="115"/>
      <c r="D284" s="115"/>
      <c r="E284" s="115"/>
      <c r="F284" s="115"/>
      <c r="G284" s="115"/>
    </row>
    <row r="286" spans="1:7" ht="30" customHeight="1" x14ac:dyDescent="0.25">
      <c r="A286" s="116" t="s">
        <v>171</v>
      </c>
      <c r="B286" s="116"/>
      <c r="C286" s="116"/>
      <c r="D286" s="116"/>
      <c r="E286" s="116"/>
      <c r="F286" s="116"/>
      <c r="G286" s="116"/>
    </row>
    <row r="288" spans="1:7" x14ac:dyDescent="0.25">
      <c r="A288" s="115" t="s">
        <v>162</v>
      </c>
      <c r="B288" s="115"/>
      <c r="C288" s="115"/>
      <c r="D288" s="115"/>
      <c r="E288" s="115"/>
      <c r="F288" s="115"/>
      <c r="G288" s="115"/>
    </row>
    <row r="290" spans="1:7" ht="30" customHeight="1" x14ac:dyDescent="0.25">
      <c r="A290" s="116" t="s">
        <v>172</v>
      </c>
      <c r="B290" s="116"/>
      <c r="C290" s="116"/>
      <c r="D290" s="116"/>
      <c r="E290" s="116"/>
      <c r="F290" s="116"/>
      <c r="G290" s="116"/>
    </row>
    <row r="291" spans="1:7" ht="30" customHeight="1" x14ac:dyDescent="0.25">
      <c r="A291" s="116" t="s">
        <v>173</v>
      </c>
      <c r="B291" s="116"/>
      <c r="C291" s="116"/>
      <c r="D291" s="116"/>
      <c r="E291" s="116"/>
      <c r="F291" s="116"/>
      <c r="G291" s="116"/>
    </row>
    <row r="292" spans="1:7" s="3" customFormat="1" ht="14.25" x14ac:dyDescent="0.2"/>
    <row r="293" spans="1:7" s="3" customFormat="1" ht="14.25" x14ac:dyDescent="0.2"/>
    <row r="294" spans="1:7" s="3" customFormat="1" ht="14.25" x14ac:dyDescent="0.2">
      <c r="E294" s="126" t="s">
        <v>160</v>
      </c>
      <c r="F294" s="126"/>
      <c r="G294" s="126"/>
    </row>
    <row r="295" spans="1:7" s="3" customFormat="1" ht="14.25" x14ac:dyDescent="0.2">
      <c r="E295" s="126" t="s">
        <v>161</v>
      </c>
      <c r="F295" s="126"/>
      <c r="G295" s="126"/>
    </row>
    <row r="296" spans="1:7" s="3" customFormat="1" ht="14.25" x14ac:dyDescent="0.2"/>
    <row r="297" spans="1:7" s="3" customFormat="1" ht="14.25" x14ac:dyDescent="0.2"/>
    <row r="298" spans="1:7" s="3" customFormat="1" ht="14.25" x14ac:dyDescent="0.2"/>
    <row r="299" spans="1:7" s="3" customFormat="1" ht="14.25" x14ac:dyDescent="0.2"/>
  </sheetData>
  <mergeCells count="67">
    <mergeCell ref="A290:G290"/>
    <mergeCell ref="A291:G291"/>
    <mergeCell ref="E294:G294"/>
    <mergeCell ref="E295:G295"/>
    <mergeCell ref="A43:G43"/>
    <mergeCell ref="A45:G45"/>
    <mergeCell ref="A206:B207"/>
    <mergeCell ref="A284:G284"/>
    <mergeCell ref="A286:G286"/>
    <mergeCell ref="A288:G288"/>
    <mergeCell ref="A184:B184"/>
    <mergeCell ref="A192:G192"/>
    <mergeCell ref="A194:G194"/>
    <mergeCell ref="A167:B167"/>
    <mergeCell ref="A181:B181"/>
    <mergeCell ref="A182:B182"/>
    <mergeCell ref="A147:B147"/>
    <mergeCell ref="A146:B146"/>
    <mergeCell ref="A145:B145"/>
    <mergeCell ref="A144:B144"/>
    <mergeCell ref="A183:B183"/>
    <mergeCell ref="A151:B151"/>
    <mergeCell ref="A152:B152"/>
    <mergeCell ref="A153:B153"/>
    <mergeCell ref="A154:B154"/>
    <mergeCell ref="A155:B155"/>
    <mergeCell ref="A173:B173"/>
    <mergeCell ref="A138:B138"/>
    <mergeCell ref="A139:B139"/>
    <mergeCell ref="A141:B141"/>
    <mergeCell ref="A142:B142"/>
    <mergeCell ref="A143:B143"/>
    <mergeCell ref="A22:G22"/>
    <mergeCell ref="A137:B137"/>
    <mergeCell ref="A53:G53"/>
    <mergeCell ref="A62:B62"/>
    <mergeCell ref="A51:G51"/>
    <mergeCell ref="A131:B131"/>
    <mergeCell ref="A132:B132"/>
    <mergeCell ref="A133:B133"/>
    <mergeCell ref="A134:B134"/>
    <mergeCell ref="A135:B135"/>
    <mergeCell ref="A136:B136"/>
    <mergeCell ref="A185:B185"/>
    <mergeCell ref="A1:B1"/>
    <mergeCell ref="A2:B2"/>
    <mergeCell ref="A3:B3"/>
    <mergeCell ref="A4:B4"/>
    <mergeCell ref="A6:B6"/>
    <mergeCell ref="A39:B39"/>
    <mergeCell ref="A7:B7"/>
    <mergeCell ref="A8:B8"/>
    <mergeCell ref="A9:B9"/>
    <mergeCell ref="A25:B25"/>
    <mergeCell ref="A33:B33"/>
    <mergeCell ref="A15:G15"/>
    <mergeCell ref="A16:G16"/>
    <mergeCell ref="A20:G20"/>
    <mergeCell ref="A12:G12"/>
    <mergeCell ref="A243:B243"/>
    <mergeCell ref="A262:B262"/>
    <mergeCell ref="A274:B274"/>
    <mergeCell ref="A279:B279"/>
    <mergeCell ref="A187:B187"/>
    <mergeCell ref="A188:B188"/>
    <mergeCell ref="A213:B213"/>
    <mergeCell ref="A215:B215"/>
  </mergeCells>
  <phoneticPr fontId="14" type="noConversion"/>
  <pageMargins left="0.7" right="0.7" top="0.75" bottom="0.75" header="0.3" footer="0.3"/>
  <pageSetup paperSize="9" scale="7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2021-03-11T10:30:19Z</dcterms:modified>
</cp:coreProperties>
</file>