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0" documentId="13_ncr:1_{E557D7DA-D70E-48AA-8468-09300692B9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1" i="1" l="1"/>
  <c r="G162" i="1"/>
  <c r="E208" i="1"/>
  <c r="E209" i="1"/>
  <c r="E207" i="1"/>
  <c r="E205" i="1"/>
  <c r="E204" i="1"/>
  <c r="E201" i="1"/>
  <c r="E202" i="1"/>
  <c r="E200" i="1"/>
  <c r="E213" i="1"/>
  <c r="E215" i="1"/>
  <c r="E235" i="1"/>
  <c r="E234" i="1"/>
  <c r="E233" i="1"/>
  <c r="E231" i="1"/>
  <c r="E230" i="1"/>
  <c r="E229" i="1"/>
  <c r="E228" i="1"/>
  <c r="E226" i="1"/>
  <c r="E225" i="1"/>
  <c r="E223" i="1"/>
  <c r="E221" i="1"/>
  <c r="E219" i="1"/>
  <c r="E218" i="1"/>
  <c r="E245" i="1"/>
  <c r="E252" i="1"/>
  <c r="E251" i="1"/>
  <c r="E250" i="1"/>
  <c r="E249" i="1"/>
  <c r="E248" i="1"/>
  <c r="E254" i="1"/>
  <c r="E253" i="1"/>
  <c r="E244" i="1"/>
  <c r="E243" i="1"/>
  <c r="E242" i="1"/>
  <c r="E241" i="1"/>
  <c r="E240" i="1"/>
  <c r="E239" i="1"/>
  <c r="E232" i="1"/>
  <c r="E227" i="1"/>
  <c r="E224" i="1"/>
  <c r="E222" i="1"/>
  <c r="E220" i="1"/>
  <c r="E217" i="1"/>
  <c r="E216" i="1"/>
  <c r="E214" i="1" l="1"/>
  <c r="E211" i="1"/>
  <c r="E199" i="1"/>
  <c r="E196" i="1"/>
  <c r="E195" i="1"/>
  <c r="E194" i="1"/>
  <c r="E193" i="1"/>
  <c r="E190" i="1"/>
  <c r="E191" i="1"/>
  <c r="E192" i="1"/>
  <c r="E189" i="1"/>
  <c r="E188" i="1"/>
  <c r="E187" i="1"/>
  <c r="E186" i="1"/>
  <c r="E180" i="1"/>
  <c r="E179" i="1"/>
  <c r="E178" i="1"/>
  <c r="G151" i="1"/>
  <c r="G150" i="1"/>
  <c r="G148" i="1"/>
  <c r="G149" i="1"/>
  <c r="G147" i="1"/>
  <c r="G139" i="1"/>
  <c r="G138" i="1"/>
  <c r="G137" i="1"/>
  <c r="F139" i="1"/>
  <c r="F138" i="1"/>
  <c r="F137" i="1"/>
  <c r="G131" i="1"/>
  <c r="G130" i="1"/>
  <c r="F131" i="1"/>
  <c r="F130" i="1"/>
  <c r="G129" i="1"/>
  <c r="F129" i="1"/>
  <c r="G128" i="1"/>
  <c r="F128" i="1"/>
  <c r="G125" i="1"/>
  <c r="F125" i="1"/>
  <c r="G123" i="1"/>
  <c r="G122" i="1"/>
  <c r="F123" i="1"/>
  <c r="F122" i="1"/>
  <c r="G121" i="1"/>
  <c r="F121" i="1"/>
  <c r="G120" i="1"/>
  <c r="F120" i="1"/>
  <c r="G117" i="1"/>
  <c r="F117" i="1"/>
  <c r="G28" i="1"/>
  <c r="G29" i="1"/>
  <c r="G30" i="1"/>
  <c r="G31" i="1"/>
  <c r="G32" i="1"/>
  <c r="G26" i="1"/>
  <c r="F28" i="1"/>
  <c r="F29" i="1"/>
  <c r="F30" i="1"/>
  <c r="F31" i="1"/>
  <c r="F32" i="1"/>
  <c r="F26" i="1"/>
  <c r="G36" i="1"/>
  <c r="G35" i="1"/>
  <c r="F166" i="1"/>
  <c r="F153" i="1" l="1"/>
  <c r="F154" i="1"/>
  <c r="F152" i="1"/>
  <c r="G88" i="1" l="1"/>
  <c r="G55" i="1"/>
  <c r="G56" i="1"/>
  <c r="G58" i="1"/>
  <c r="G60" i="1"/>
  <c r="G61" i="1"/>
  <c r="G62" i="1"/>
  <c r="G63" i="1"/>
  <c r="G64" i="1"/>
  <c r="G66" i="1"/>
  <c r="G67" i="1"/>
  <c r="G69" i="1"/>
  <c r="G70" i="1"/>
  <c r="G71" i="1"/>
  <c r="G73" i="1"/>
  <c r="G75" i="1"/>
  <c r="G77" i="1"/>
  <c r="G78" i="1"/>
  <c r="G95" i="1"/>
  <c r="G99" i="1"/>
  <c r="G100" i="1"/>
  <c r="G102" i="1"/>
  <c r="G104" i="1"/>
  <c r="G105" i="1"/>
  <c r="G106" i="1"/>
  <c r="G54" i="1"/>
  <c r="F55" i="1"/>
  <c r="F56" i="1"/>
  <c r="F57" i="1"/>
  <c r="F63" i="1"/>
  <c r="F64" i="1"/>
  <c r="F65" i="1"/>
  <c r="F66" i="1"/>
  <c r="F67" i="1"/>
  <c r="F68" i="1"/>
  <c r="F69" i="1"/>
  <c r="F70" i="1"/>
  <c r="F71" i="1"/>
  <c r="F72" i="1"/>
  <c r="F75" i="1"/>
  <c r="F76" i="1"/>
  <c r="F77" i="1"/>
  <c r="F78" i="1"/>
  <c r="F79" i="1"/>
  <c r="F80" i="1"/>
  <c r="F81" i="1"/>
  <c r="F82" i="1"/>
  <c r="F83" i="1"/>
  <c r="F84" i="1"/>
  <c r="F85" i="1"/>
  <c r="F87" i="1"/>
  <c r="F88" i="1"/>
  <c r="F89" i="1"/>
  <c r="F90" i="1"/>
  <c r="F91" i="1"/>
  <c r="F92" i="1"/>
  <c r="F93" i="1"/>
  <c r="F94" i="1"/>
  <c r="F95" i="1"/>
  <c r="F96" i="1"/>
  <c r="F97" i="1"/>
  <c r="F99" i="1"/>
  <c r="F102" i="1"/>
  <c r="F103" i="1"/>
  <c r="F104" i="1"/>
  <c r="F108" i="1"/>
  <c r="F109" i="1"/>
  <c r="F110" i="1"/>
  <c r="F54" i="1"/>
  <c r="C40" i="1" l="1"/>
  <c r="F40" i="1" s="1"/>
</calcChain>
</file>

<file path=xl/sharedStrings.xml><?xml version="1.0" encoding="utf-8"?>
<sst xmlns="http://schemas.openxmlformats.org/spreadsheetml/2006/main" count="368" uniqueCount="200">
  <si>
    <t>REPUBLIKA HRVATSKA</t>
  </si>
  <si>
    <t>KARLOVAČKA ŽUPANIJA</t>
  </si>
  <si>
    <t>OPĆINA VOJNIĆ</t>
  </si>
  <si>
    <t>DJEČJI VRTIĆ VOJNIĆ</t>
  </si>
  <si>
    <t>OPĆINSKO VIJEĆE</t>
  </si>
  <si>
    <t>Članak 1.</t>
  </si>
  <si>
    <t>Indeks  3/1</t>
  </si>
  <si>
    <t>Indeks  3/2</t>
  </si>
  <si>
    <t>A. RAČUN PRIHODA I RASHODA</t>
  </si>
  <si>
    <t>1</t>
  </si>
  <si>
    <t>2</t>
  </si>
  <si>
    <t>3</t>
  </si>
  <si>
    <t>4</t>
  </si>
  <si>
    <t>5</t>
  </si>
  <si>
    <t>0,00</t>
  </si>
  <si>
    <t/>
  </si>
  <si>
    <t xml:space="preserve"> UKUPNI PRIHODI</t>
  </si>
  <si>
    <t xml:space="preserve"> UKUPNI RASHODI</t>
  </si>
  <si>
    <t xml:space="preserve"> VIŠAK / MANJAK</t>
  </si>
  <si>
    <t>B. RAČUN ZADUŽIVANJA / FINANCIRANJA</t>
  </si>
  <si>
    <t>0,00%</t>
  </si>
  <si>
    <t>VIŠAK / MANJAK + NETO ZADUŽIVANJE / FINANCIRANJE + KORIŠTENO U PRETHODNIM GODINAMA</t>
  </si>
  <si>
    <t xml:space="preserve"> REZULTAT GODINE</t>
  </si>
  <si>
    <t>Članak 2.</t>
  </si>
  <si>
    <t xml:space="preserve"> SVEUKUPNI PRIHODI</t>
  </si>
  <si>
    <t>Izvor 1. Opći prihodi i primici</t>
  </si>
  <si>
    <t xml:space="preserve">Izvor 1.6. Opći prihodi i primici - PK </t>
  </si>
  <si>
    <t>Izvor 3. Vlastiti prihodi</t>
  </si>
  <si>
    <t>Izvor 3.2. Vlastiti prihodi - PK</t>
  </si>
  <si>
    <t>Izvor 5. Pomoći</t>
  </si>
  <si>
    <t>Izvor 5.2. Ostale pomoći i darovnice -PK</t>
  </si>
  <si>
    <t xml:space="preserve"> SVEUKUPNI RASHODI</t>
  </si>
  <si>
    <t>Indeks 3/1</t>
  </si>
  <si>
    <t>Indeks 3/2</t>
  </si>
  <si>
    <t>Funkcijska klasifikacija  SVEUKUPNI RASHODI</t>
  </si>
  <si>
    <t>Funkcijska klasifikacija 09 Obrazovanje</t>
  </si>
  <si>
    <t>Funkcijska klasifikacija 091 Predškolsko i osnovno obrazovanje</t>
  </si>
  <si>
    <t xml:space="preserve">A RAČUN PRIHODA I RASHODA </t>
  </si>
  <si>
    <t>1. PRIHODI I RASHODI PREMA EKONOMSKOJ KLASIFIKACIJI</t>
  </si>
  <si>
    <t>2. PRIHODI I RASHODI PREMA IZVORIMA FINANCIRANJA</t>
  </si>
  <si>
    <t>3. RASHODI PREMA FUNKCIJSKOJ KLASIFIKACIJI</t>
  </si>
  <si>
    <t>B RAČUN FINANCIRANJA</t>
  </si>
  <si>
    <t>1. RAČUN FINANCIRANJA PREMA EKONOMSKOJ KLASIFIKACIJI</t>
  </si>
  <si>
    <t>B. RAČUN ZADUŽIVANJA FINANCIRANJA</t>
  </si>
  <si>
    <t>2. RAČUN FINANCIRANJA PREMA IZVORIMA FINANCIRANJA</t>
  </si>
  <si>
    <t>Članak 3.</t>
  </si>
  <si>
    <t>II. POSEBNI DIO</t>
  </si>
  <si>
    <t>1. IZVRŠENJE PO ORGANIZACIJSKOJ KLASIFIKACIJI</t>
  </si>
  <si>
    <t>RGP</t>
  </si>
  <si>
    <t>Opis</t>
  </si>
  <si>
    <t>Indeks 2/1</t>
  </si>
  <si>
    <t>UKUPNO RASHODI I IZDATCI</t>
  </si>
  <si>
    <t>Razdjel</t>
  </si>
  <si>
    <t>Glava</t>
  </si>
  <si>
    <t>2. IZVRŠENJE PO PROGRAMSKOJ KLASIFIKACIJI</t>
  </si>
  <si>
    <t>VRSTA RASHODA I IZDATAKA</t>
  </si>
  <si>
    <t>RAZDJEL 001 JEDINSTVENI UPRAVNI ODJEL</t>
  </si>
  <si>
    <t>GLAVA 00103 PREDŠKOLSKI ODGOJ</t>
  </si>
  <si>
    <t>1000</t>
  </si>
  <si>
    <t>Program: Redovna djelatnost predškolskih ustanova</t>
  </si>
  <si>
    <t>A100001</t>
  </si>
  <si>
    <t>Aktivnost: Redovna djelatnost - Dječji vrtić Vojnić</t>
  </si>
  <si>
    <t xml:space="preserve">Plaće (Bruto)                                                                                       </t>
  </si>
  <si>
    <t xml:space="preserve">Plaće za redovan rad                                                                                </t>
  </si>
  <si>
    <t xml:space="preserve">Ostali rashodi za zaposlene                                                                         </t>
  </si>
  <si>
    <t xml:space="preserve">Doprinosi na plaće                                                                                  </t>
  </si>
  <si>
    <t xml:space="preserve">Doprinosi za obvezno zdravstveno osiguranje                                                         </t>
  </si>
  <si>
    <t>321</t>
  </si>
  <si>
    <t xml:space="preserve">Naknade troškova zaposlenima                                                                        </t>
  </si>
  <si>
    <t xml:space="preserve">Naknade za prijevoz, za rad na terenu i odvojeni život                                              </t>
  </si>
  <si>
    <t xml:space="preserve">Stručno usavršavanje zaposlenika                                                                    </t>
  </si>
  <si>
    <t>322</t>
  </si>
  <si>
    <t xml:space="preserve">Rashodi za materijal i energiju                                                                     </t>
  </si>
  <si>
    <t xml:space="preserve">Materijal i sirovine                                                                                </t>
  </si>
  <si>
    <t xml:space="preserve">Energija                                                                                            </t>
  </si>
  <si>
    <t xml:space="preserve">Sitni inventar i auto gume                                                                          </t>
  </si>
  <si>
    <t>323</t>
  </si>
  <si>
    <t xml:space="preserve">Rashodi za usluge                                                                                   </t>
  </si>
  <si>
    <t xml:space="preserve">Usluge telefona, pošte i prijevoza                                                                  </t>
  </si>
  <si>
    <t xml:space="preserve">Intelektualne i osobne usluge                                                                       </t>
  </si>
  <si>
    <t>329</t>
  </si>
  <si>
    <t xml:space="preserve">Ostali nespomenuti rashodi poslovanja                                                               </t>
  </si>
  <si>
    <t>K100001</t>
  </si>
  <si>
    <t>Kapitalni projekt: Opremanje - Dječji vrtić Vojnić</t>
  </si>
  <si>
    <t>422</t>
  </si>
  <si>
    <t xml:space="preserve">Postrojenja i oprema                                                                                </t>
  </si>
  <si>
    <t>4221</t>
  </si>
  <si>
    <t xml:space="preserve">Uredska oprema i namještaj                                                                          </t>
  </si>
  <si>
    <t>451</t>
  </si>
  <si>
    <t xml:space="preserve">Dodatna ulaganja na građevinskim objektima                                                          </t>
  </si>
  <si>
    <t>4511</t>
  </si>
  <si>
    <t xml:space="preserve">Službena putovanja                                                                                  </t>
  </si>
  <si>
    <t xml:space="preserve">Uredski materijal i ostali materijalni rashodi                                                      </t>
  </si>
  <si>
    <t xml:space="preserve">Službena, radna i zaštitna odjeća i obuća                                                           </t>
  </si>
  <si>
    <t xml:space="preserve">Usluge tekućeg i investicijskog održavanja                                                          </t>
  </si>
  <si>
    <t xml:space="preserve">Komunalne usluge                                                                                    </t>
  </si>
  <si>
    <t xml:space="preserve">Zdravstvene i veterinarske usluge                                                                   </t>
  </si>
  <si>
    <t xml:space="preserve">Naknade za rad predstavničkih i izvršnih tijela, povjerenstava i slično                             </t>
  </si>
  <si>
    <t xml:space="preserve">Ostali financijski rashodi                                                                          </t>
  </si>
  <si>
    <t xml:space="preserve">Ostali nespomenuti financijski rashodi                                                              </t>
  </si>
  <si>
    <t>K100002</t>
  </si>
  <si>
    <t>Kapitalni projekt: Rekonstrukcija i opremanje dječjeg vrtića u Vojniću</t>
  </si>
  <si>
    <t>001 JEDINSTVENI UPRAVNI ODJEL</t>
  </si>
  <si>
    <t>00103 PREDŠKOLSKI ODGOJ</t>
  </si>
  <si>
    <t>Članak 5.</t>
  </si>
  <si>
    <t>Račun</t>
  </si>
  <si>
    <t>UKUPNI DONOS VIŠKA / MANJKA IZ PRETHODNE(IH) GODINA</t>
  </si>
  <si>
    <t xml:space="preserve">Prihodi poslovanja                                                                                  </t>
  </si>
  <si>
    <t xml:space="preserve">Prihodi od prodaje nefinancijske imovine                                                            </t>
  </si>
  <si>
    <t xml:space="preserve">Rashodi poslovanja                                                                                  </t>
  </si>
  <si>
    <t xml:space="preserve">Rashodi za nabavu nefinancijske imovine                                                             </t>
  </si>
  <si>
    <t xml:space="preserve">Primici od financijske imovine i zaduživanja                                                        </t>
  </si>
  <si>
    <t xml:space="preserve">Izdaci za financijsku imovinu i otplate zajmova                                                     </t>
  </si>
  <si>
    <t xml:space="preserve">I. OPĆI DIO </t>
  </si>
  <si>
    <t>Pomoći iz inozemstva i od subjekata unutar općeg proračuna</t>
  </si>
  <si>
    <t>Pomoći proračunu iz drugih proračuna</t>
  </si>
  <si>
    <t>Tekuće pomoći proračunu iz drugih proračuna</t>
  </si>
  <si>
    <t>Pomoći iz državnog proračuna temeljem prijenosa EU sredstava</t>
  </si>
  <si>
    <t xml:space="preserve">Prihodi od prodaje proizvoda i robe te pruženih usluga i prihodi od donacija                        </t>
  </si>
  <si>
    <t xml:space="preserve">Prihodi od prodaje proizvoda i robe te pruženih usluga                                              </t>
  </si>
  <si>
    <t xml:space="preserve">Prihodi od pruženih usluga                                                                          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</si>
  <si>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</si>
  <si>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</si>
  <si>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</si>
  <si>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 xml:space="preserve">Rashodi za zaposlene                                                                                </t>
  </si>
  <si>
    <t xml:space="preserve">Materijalni rashodi                                                                                 </t>
  </si>
  <si>
    <t xml:space="preserve">Financijski rashodi                                                                                 </t>
  </si>
  <si>
    <t xml:space="preserve">Rashodi za nabavu proizvedene dugotrajne imovine                                                    </t>
  </si>
  <si>
    <t xml:space="preserve">Rashodi za dodatna ulaganja na nefinancijskoj imovini                                               </t>
  </si>
  <si>
    <t>VIŠAK / MANJAK IZ PRETHODNE(IH) GODINE KOJI ĆE SE POKRITI / RASPOREDITI</t>
  </si>
  <si>
    <t>NETO ZADUŽIVANJE</t>
  </si>
  <si>
    <t>Vlastiti izvori</t>
  </si>
  <si>
    <t xml:space="preserve">Rezultat poslovanja                                                                                 </t>
  </si>
  <si>
    <t xml:space="preserve">Višak/manjak prihoda                                                                                </t>
  </si>
  <si>
    <t>Račun / Opis</t>
  </si>
  <si>
    <t>Predsjednik Općinskog vijeća</t>
  </si>
  <si>
    <t>Članak 6.</t>
  </si>
  <si>
    <t>Izvršenje 2020.</t>
  </si>
  <si>
    <t>Kapitalne pomoći iz državnog proračuna, temeljem  prijenosa EU sredstava</t>
  </si>
  <si>
    <t>Prihodi od imovine</t>
  </si>
  <si>
    <t>Prihodi od financijske imovine</t>
  </si>
  <si>
    <t>Prihodi od zateznih kamata</t>
  </si>
  <si>
    <t>Računalne usluge</t>
  </si>
  <si>
    <t xml:space="preserve">Premije osiguranja </t>
  </si>
  <si>
    <t>Kamate za primljene kredite i zajmove</t>
  </si>
  <si>
    <t>Kamate za primljene kredite i zajmove  od kreditnih i ostalih financijskih institucija</t>
  </si>
  <si>
    <t>NETO FINANCIRANJE</t>
  </si>
  <si>
    <t>KORIŠTENJE SREDSTAVA IZ PRETHODNE GODINE</t>
  </si>
  <si>
    <t>Izvor 3.  Vlastiti prihodi</t>
  </si>
  <si>
    <t>Izvor 5.  Pomoći</t>
  </si>
  <si>
    <t>Službena putovanja</t>
  </si>
  <si>
    <t>Ostali financijski rashodi</t>
  </si>
  <si>
    <t>Ostali nespomenuti financijski rashodi</t>
  </si>
  <si>
    <t>Reprezentacija</t>
  </si>
  <si>
    <t>Zdravstvene i veterinarske usluge</t>
  </si>
  <si>
    <t>Komunalne usluge</t>
  </si>
  <si>
    <t>Usluge tekućeg i investicijskog održavanja</t>
  </si>
  <si>
    <t>Službena, radna i zaštitna odjeća i obuća</t>
  </si>
  <si>
    <t>Uredski materijal i ostali materijalni rashodi</t>
  </si>
  <si>
    <t>FINANCIJSKOG PLANA DJEČJEG VRTIĆA VOJNIĆ ZA 2021. GODINU</t>
  </si>
  <si>
    <t>Izvorni plan 2021.</t>
  </si>
  <si>
    <t>Izvršenje 2021.</t>
  </si>
  <si>
    <t>POLUGODIŠNJI IZVJEŠTAJ O IZVRŠENJU</t>
  </si>
  <si>
    <t>Izvorni plan 2021</t>
  </si>
  <si>
    <t>Izvršenje 2021</t>
  </si>
  <si>
    <t>Izdaci za financijsku imovinu i otplate zajmova</t>
  </si>
  <si>
    <t>Izdaci za otplatu glavnice primljenih kredita i zajmova</t>
  </si>
  <si>
    <t>Otplata glavnice primljenih kredita i zajmova od kreditnih i ostalih financijskih institucija izvan javnog  sektora</t>
  </si>
  <si>
    <t>KORIŠTENJE SREDSTAVA IZ PRETHODNIH GODINA</t>
  </si>
  <si>
    <t>Prihodi i rashodi te primici i izdaci po ekonomskoj, funkcijskoj klasifikaciji i izvorima financiranja utvrđeni u Računu prihoda i rashoda i Računu financiranja za 2021. godinu ostvareni su, kako slijedi:</t>
  </si>
  <si>
    <t>Obrazloženje ostvarenih prihoda i primitaka, rashoda i izdataka kao i obrazloženje izvršenja programa sastavni su dio Polugodišnjeg izvještaja o izvršenju Financijskog plana Dječjeg vrtića Vojnić za 2021. godinu.</t>
  </si>
  <si>
    <t>Polugodišnji izvještaj o izvršenju Financijskog plana Dječjeg vrtića Vojnić za 2021. godinu objavit će se na internetskim stranicama Općine Vojnić.</t>
  </si>
  <si>
    <t>Opći i posebni dio Polugodišnjeg izvještaja o izvršenju Financijskog plana Dječjeg vrtića Vojnić za 2021. godinu objavit će se u "Službenom glasniku Općine Vojnić".</t>
  </si>
  <si>
    <t>Usluge promidžbe i informiranja</t>
  </si>
  <si>
    <t>Ostale usluge</t>
  </si>
  <si>
    <t>Plaće (Bruto)</t>
  </si>
  <si>
    <t>Ostali rashodi za zaposlene</t>
  </si>
  <si>
    <t>Doprinosi na plaće</t>
  </si>
  <si>
    <t>Doprinosi za obvezno zdravstveno osiguranje</t>
  </si>
  <si>
    <t>Naknade za prijevoz, rad na terenu i odvojen život</t>
  </si>
  <si>
    <t>Stručno usavršavanje zaposlenika</t>
  </si>
  <si>
    <t>Kamate za primljene kredite i zajmove od ostalih kreditnih i financijskih institucija</t>
  </si>
  <si>
    <t>Naknade za rad predstavničkih i izvršnih tijela, povjerenstava i slično</t>
  </si>
  <si>
    <t>Premije osiguranja</t>
  </si>
  <si>
    <t>Energija</t>
  </si>
  <si>
    <t>Sitni inventar i auto gume</t>
  </si>
  <si>
    <t>Otplata glavnice primljenih kredita i zajmova</t>
  </si>
  <si>
    <t>Otplata glavnice primljenih kredita od tuzemnih kreditnih institucija</t>
  </si>
  <si>
    <r>
      <rPr>
        <sz val="11"/>
        <rFont val="Arial"/>
        <family val="2"/>
        <charset val="238"/>
      </rPr>
      <t>Rashodi i izdaci utvrđeni u Posebnom dijelu Polugodišnjeg izvještaja o izvršenju Financijskog plana za 2021. godinu u iznosu od</t>
    </r>
    <r>
      <rPr>
        <b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520.966,38 kune iskazani po organizacijskoj, programskoj i ekonomskoj klasifikaciji, izvršeni su kako slijedi:</t>
    </r>
  </si>
  <si>
    <t>5. Pomoći</t>
  </si>
  <si>
    <t>5.2. Ostale pomoći i darovnice - PK</t>
  </si>
  <si>
    <t>3. Vlastiti prihodi</t>
  </si>
  <si>
    <t>3.2. Vlasiti prihodi - PK</t>
  </si>
  <si>
    <t>124,984,39</t>
  </si>
  <si>
    <t>Azim Durmić</t>
  </si>
  <si>
    <t>Vojnić, 09. rujan 2021. godine</t>
  </si>
  <si>
    <t>Na temelju članka 108. i 110. Zakona o proračunu (Narodne novine broj 87/08, 136/12 i 15/15), Pravilnika o polugodišnjem i godišnjem izvještaju o izvršenju proračuna (Narodne novine broj 24/13, 102/17, 1/20 i 147/20) te na temelju članka 30. Statuta Općine Vojnić (Službeni glasnik Općine Vojnić 01/21 Općinsko vijeće općine Vojnić na sjednici održanoj dana  09. rujan 2021. godine donijelo je:</t>
  </si>
  <si>
    <t>KLASA: 400-01/21-01/09</t>
  </si>
  <si>
    <t>Opći dio Poluodišnjeg izvještaja o izvršenju Financijskog plana Dječjeg vrtića Vojnić za 2021. godinu sadrži sažetak Računa prihoda i rashoda, Račun financiranja i raspoloživa sredstva iz prethodne godine, na razini razreda ekonomske klasifikacije, kako slijedi:</t>
  </si>
  <si>
    <t>URBROJ: 2133/17-03-04/10-21-01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</si>
</sst>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63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8" fillId="0" borderId="0" xfId="0" applyFont="1"/>
    <xf numFmtId="0" fontId="9" fillId="0" borderId="0" xfId="0" applyFont="1"/>
    <xf numFmtId="0" fontId="4" fillId="2" borderId="1" xfId="0" applyFont="1" applyFill="1" applyBorder="1"/>
    <xf numFmtId="0" fontId="5" fillId="3" borderId="1" xfId="0" applyFont="1" applyFill="1" applyBorder="1" applyAlignment="1">
      <alignment horizontal="center"/>
    </xf>
    <xf numFmtId="0" fontId="10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5" fillId="3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0" borderId="1" xfId="0" applyFont="1" applyBorder="1"/>
    <xf numFmtId="0" fontId="4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horizontal="right"/>
    </xf>
    <xf numFmtId="10" fontId="4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2"/>
    </xf>
    <xf numFmtId="0" fontId="4" fillId="2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4" fontId="4" fillId="0" borderId="1" xfId="0" applyNumberFormat="1" applyFont="1" applyBorder="1"/>
    <xf numFmtId="10" fontId="4" fillId="0" borderId="1" xfId="1" applyNumberFormat="1" applyFont="1" applyBorder="1"/>
    <xf numFmtId="4" fontId="4" fillId="4" borderId="1" xfId="0" applyNumberFormat="1" applyFont="1" applyFill="1" applyBorder="1" applyAlignment="1">
      <alignment horizontal="right"/>
    </xf>
    <xf numFmtId="10" fontId="4" fillId="4" borderId="1" xfId="1" applyNumberFormat="1" applyFont="1" applyFill="1" applyBorder="1" applyAlignment="1">
      <alignment horizontal="right"/>
    </xf>
    <xf numFmtId="4" fontId="4" fillId="5" borderId="1" xfId="0" applyNumberFormat="1" applyFont="1" applyFill="1" applyBorder="1" applyAlignment="1">
      <alignment horizontal="right"/>
    </xf>
    <xf numFmtId="0" fontId="5" fillId="9" borderId="1" xfId="0" applyFont="1" applyFill="1" applyBorder="1"/>
    <xf numFmtId="0" fontId="5" fillId="10" borderId="1" xfId="0" applyFont="1" applyFill="1" applyBorder="1"/>
    <xf numFmtId="0" fontId="4" fillId="11" borderId="1" xfId="0" applyFont="1" applyFill="1" applyBorder="1"/>
    <xf numFmtId="0" fontId="7" fillId="12" borderId="1" xfId="0" applyFont="1" applyFill="1" applyBorder="1"/>
    <xf numFmtId="0" fontId="4" fillId="0" borderId="1" xfId="0" applyFont="1" applyBorder="1" applyAlignment="1">
      <alignment horizontal="left" wrapText="1"/>
    </xf>
    <xf numFmtId="0" fontId="9" fillId="0" borderId="1" xfId="0" applyFont="1" applyBorder="1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horizontal="right" vertical="top"/>
    </xf>
    <xf numFmtId="0" fontId="4" fillId="5" borderId="1" xfId="0" applyFont="1" applyFill="1" applyBorder="1" applyAlignment="1">
      <alignment horizontal="right" vertical="top"/>
    </xf>
    <xf numFmtId="0" fontId="4" fillId="13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4" fillId="13" borderId="1" xfId="0" applyFont="1" applyFill="1" applyBorder="1" applyAlignment="1">
      <alignment horizontal="right" vertical="top"/>
    </xf>
    <xf numFmtId="4" fontId="8" fillId="0" borderId="1" xfId="0" applyNumberFormat="1" applyFont="1" applyBorder="1" applyAlignment="1">
      <alignment horizontal="right"/>
    </xf>
    <xf numFmtId="10" fontId="4" fillId="5" borderId="1" xfId="1" applyNumberFormat="1" applyFont="1" applyFill="1" applyBorder="1" applyAlignment="1">
      <alignment horizontal="right"/>
    </xf>
    <xf numFmtId="10" fontId="8" fillId="0" borderId="1" xfId="1" applyNumberFormat="1" applyFont="1" applyBorder="1" applyAlignment="1">
      <alignment horizontal="right"/>
    </xf>
    <xf numFmtId="4" fontId="0" fillId="0" borderId="0" xfId="0" applyNumberFormat="1"/>
    <xf numFmtId="0" fontId="5" fillId="3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/>
    </xf>
    <xf numFmtId="4" fontId="5" fillId="9" borderId="1" xfId="0" applyNumberFormat="1" applyFont="1" applyFill="1" applyBorder="1" applyAlignment="1">
      <alignment horizontal="right"/>
    </xf>
    <xf numFmtId="4" fontId="5" fillId="10" borderId="1" xfId="0" applyNumberFormat="1" applyFont="1" applyFill="1" applyBorder="1" applyAlignment="1">
      <alignment horizontal="right"/>
    </xf>
    <xf numFmtId="10" fontId="4" fillId="2" borderId="1" xfId="1" applyNumberFormat="1" applyFont="1" applyFill="1" applyBorder="1" applyAlignment="1">
      <alignment horizontal="right"/>
    </xf>
    <xf numFmtId="10" fontId="5" fillId="9" borderId="1" xfId="0" applyNumberFormat="1" applyFont="1" applyFill="1" applyBorder="1" applyAlignment="1">
      <alignment horizontal="right"/>
    </xf>
    <xf numFmtId="10" fontId="5" fillId="10" borderId="1" xfId="0" applyNumberFormat="1" applyFont="1" applyFill="1" applyBorder="1" applyAlignment="1">
      <alignment horizontal="right"/>
    </xf>
    <xf numFmtId="10" fontId="4" fillId="0" borderId="1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wrapText="1"/>
    </xf>
    <xf numFmtId="4" fontId="1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wrapText="1"/>
    </xf>
    <xf numFmtId="4" fontId="11" fillId="0" borderId="1" xfId="0" applyNumberFormat="1" applyFont="1" applyBorder="1" applyAlignment="1">
      <alignment horizontal="right"/>
    </xf>
    <xf numFmtId="10" fontId="11" fillId="0" borderId="1" xfId="0" applyNumberFormat="1" applyFont="1" applyBorder="1" applyAlignment="1">
      <alignment horizontal="right"/>
    </xf>
    <xf numFmtId="4" fontId="5" fillId="3" borderId="1" xfId="0" applyNumberFormat="1" applyFont="1" applyFill="1" applyBorder="1" applyAlignment="1">
      <alignment horizontal="right"/>
    </xf>
    <xf numFmtId="10" fontId="5" fillId="3" borderId="1" xfId="0" applyNumberFormat="1" applyFont="1" applyFill="1" applyBorder="1" applyAlignment="1">
      <alignment horizontal="right"/>
    </xf>
    <xf numFmtId="10" fontId="4" fillId="4" borderId="1" xfId="0" applyNumberFormat="1" applyFont="1" applyFill="1" applyBorder="1" applyAlignment="1">
      <alignment horizontal="right"/>
    </xf>
    <xf numFmtId="10" fontId="4" fillId="5" borderId="1" xfId="0" applyNumberFormat="1" applyFont="1" applyFill="1" applyBorder="1" applyAlignment="1">
      <alignment horizontal="right"/>
    </xf>
    <xf numFmtId="4" fontId="6" fillId="7" borderId="1" xfId="0" applyNumberFormat="1" applyFont="1" applyFill="1" applyBorder="1" applyAlignment="1">
      <alignment horizontal="right"/>
    </xf>
    <xf numFmtId="4" fontId="6" fillId="8" borderId="1" xfId="0" applyNumberFormat="1" applyFont="1" applyFill="1" applyBorder="1" applyAlignment="1">
      <alignment horizontal="right"/>
    </xf>
    <xf numFmtId="10" fontId="4" fillId="2" borderId="1" xfId="0" applyNumberFormat="1" applyFont="1" applyFill="1" applyBorder="1" applyAlignment="1">
      <alignment horizontal="right"/>
    </xf>
    <xf numFmtId="10" fontId="6" fillId="7" borderId="1" xfId="0" applyNumberFormat="1" applyFont="1" applyFill="1" applyBorder="1" applyAlignment="1">
      <alignment horizontal="right"/>
    </xf>
    <xf numFmtId="10" fontId="6" fillId="8" borderId="1" xfId="0" applyNumberFormat="1" applyFont="1" applyFill="1" applyBorder="1" applyAlignment="1">
      <alignment horizontal="right"/>
    </xf>
    <xf numFmtId="0" fontId="4" fillId="14" borderId="1" xfId="0" applyFont="1" applyFill="1" applyBorder="1" applyAlignment="1">
      <alignment horizontal="left"/>
    </xf>
    <xf numFmtId="0" fontId="11" fillId="14" borderId="1" xfId="0" applyFont="1" applyFill="1" applyBorder="1" applyAlignment="1">
      <alignment horizontal="left"/>
    </xf>
    <xf numFmtId="0" fontId="4" fillId="14" borderId="1" xfId="0" applyFont="1" applyFill="1" applyBorder="1" applyAlignment="1">
      <alignment horizontal="left" wrapText="1"/>
    </xf>
    <xf numFmtId="0" fontId="11" fillId="14" borderId="1" xfId="0" applyFont="1" applyFill="1" applyBorder="1" applyAlignment="1">
      <alignment horizontal="left" wrapText="1"/>
    </xf>
    <xf numFmtId="4" fontId="4" fillId="14" borderId="1" xfId="0" applyNumberFormat="1" applyFont="1" applyFill="1" applyBorder="1" applyAlignment="1">
      <alignment horizontal="right"/>
    </xf>
    <xf numFmtId="4" fontId="11" fillId="14" borderId="1" xfId="0" applyNumberFormat="1" applyFont="1" applyFill="1" applyBorder="1" applyAlignment="1">
      <alignment horizontal="right"/>
    </xf>
    <xf numFmtId="10" fontId="4" fillId="14" borderId="1" xfId="0" applyNumberFormat="1" applyFont="1" applyFill="1" applyBorder="1" applyAlignment="1">
      <alignment horizontal="right"/>
    </xf>
    <xf numFmtId="10" fontId="11" fillId="14" borderId="1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left"/>
    </xf>
    <xf numFmtId="10" fontId="4" fillId="2" borderId="1" xfId="0" applyNumberFormat="1" applyFont="1" applyFill="1" applyBorder="1" applyAlignment="1">
      <alignment horizontal="center"/>
    </xf>
    <xf numFmtId="4" fontId="4" fillId="11" borderId="1" xfId="0" applyNumberFormat="1" applyFont="1" applyFill="1" applyBorder="1" applyAlignment="1">
      <alignment horizontal="right"/>
    </xf>
    <xf numFmtId="4" fontId="7" fillId="12" borderId="1" xfId="0" applyNumberFormat="1" applyFont="1" applyFill="1" applyBorder="1" applyAlignment="1">
      <alignment horizontal="right"/>
    </xf>
    <xf numFmtId="4" fontId="4" fillId="13" borderId="1" xfId="0" applyNumberFormat="1" applyFont="1" applyFill="1" applyBorder="1" applyAlignment="1">
      <alignment horizontal="right"/>
    </xf>
    <xf numFmtId="10" fontId="4" fillId="11" borderId="1" xfId="0" applyNumberFormat="1" applyFont="1" applyFill="1" applyBorder="1" applyAlignment="1">
      <alignment horizontal="right"/>
    </xf>
    <xf numFmtId="10" fontId="7" fillId="12" borderId="1" xfId="0" applyNumberFormat="1" applyFont="1" applyFill="1" applyBorder="1" applyAlignment="1">
      <alignment horizontal="right"/>
    </xf>
    <xf numFmtId="10" fontId="4" fillId="13" borderId="1" xfId="0" applyNumberFormat="1" applyFont="1" applyFill="1" applyBorder="1" applyAlignment="1">
      <alignment horizontal="right"/>
    </xf>
    <xf numFmtId="0" fontId="0" fillId="14" borderId="0" xfId="0" applyFill="1"/>
    <xf numFmtId="10" fontId="10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0" fontId="11" fillId="0" borderId="1" xfId="1" applyNumberFormat="1" applyFont="1" applyBorder="1" applyAlignment="1">
      <alignment horizontal="right"/>
    </xf>
    <xf numFmtId="0" fontId="11" fillId="0" borderId="1" xfId="0" applyFont="1" applyBorder="1" applyAlignment="1">
      <alignment horizontal="right" vertical="top"/>
    </xf>
    <xf numFmtId="0" fontId="11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right" vertical="top"/>
    </xf>
    <xf numFmtId="0" fontId="10" fillId="0" borderId="1" xfId="0" applyFont="1" applyBorder="1" applyAlignment="1">
      <alignment vertical="top" wrapText="1"/>
    </xf>
    <xf numFmtId="0" fontId="8" fillId="0" borderId="0" xfId="0" applyFont="1" applyBorder="1" applyAlignment="1">
      <alignment horizontal="right" vertical="top"/>
    </xf>
    <xf numFmtId="0" fontId="8" fillId="0" borderId="0" xfId="0" applyFont="1" applyBorder="1" applyAlignment="1">
      <alignment vertical="top" wrapText="1"/>
    </xf>
    <xf numFmtId="4" fontId="8" fillId="0" borderId="0" xfId="0" applyNumberFormat="1" applyFont="1" applyBorder="1" applyAlignment="1">
      <alignment horizontal="right"/>
    </xf>
    <xf numFmtId="10" fontId="8" fillId="0" borderId="0" xfId="1" applyNumberFormat="1" applyFont="1" applyBorder="1" applyAlignment="1">
      <alignment horizontal="right"/>
    </xf>
    <xf numFmtId="0" fontId="14" fillId="14" borderId="0" xfId="0" applyFont="1" applyFill="1"/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left"/>
    </xf>
    <xf numFmtId="0" fontId="16" fillId="14" borderId="0" xfId="0" applyFont="1" applyFill="1" applyAlignment="1">
      <alignment horizontal="justify" vertical="center" wrapText="1"/>
    </xf>
    <xf numFmtId="0" fontId="15" fillId="14" borderId="0" xfId="0" applyFont="1" applyFill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7" fillId="12" borderId="2" xfId="0" applyFont="1" applyFill="1" applyBorder="1" applyAlignment="1"/>
    <xf numFmtId="0" fontId="0" fillId="0" borderId="3" xfId="0" applyBorder="1" applyAlignment="1"/>
    <xf numFmtId="0" fontId="4" fillId="4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left"/>
    </xf>
    <xf numFmtId="0" fontId="6" fillId="8" borderId="1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12" borderId="2" xfId="0" applyFont="1" applyFill="1" applyBorder="1" applyAlignment="1">
      <alignment horizontal="left"/>
    </xf>
    <xf numFmtId="0" fontId="7" fillId="12" borderId="3" xfId="0" applyFont="1" applyFill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3"/>
  <sheetViews>
    <sheetView tabSelected="1" workbookViewId="0">
      <selection activeCell="F5" sqref="F5"/>
    </sheetView>
  </sheetViews>
  <sheetFormatPr defaultRowHeight="15" x14ac:dyDescent="0.25"/>
  <cols>
    <col min="1" max="1" width="8.42578125" style="3" customWidth="1"/>
    <col min="2" max="2" width="63.7109375" customWidth="1"/>
    <col min="3" max="5" width="13.5703125" customWidth="1"/>
    <col min="6" max="6" width="12.7109375" customWidth="1"/>
    <col min="7" max="7" width="14.140625" bestFit="1" customWidth="1"/>
    <col min="8" max="8" width="10.140625" bestFit="1" customWidth="1"/>
  </cols>
  <sheetData>
    <row r="1" spans="1:7" s="2" customFormat="1" x14ac:dyDescent="0.25">
      <c r="A1" s="131" t="s">
        <v>0</v>
      </c>
      <c r="B1" s="131"/>
    </row>
    <row r="2" spans="1:7" s="2" customFormat="1" x14ac:dyDescent="0.25">
      <c r="A2" s="131" t="s">
        <v>1</v>
      </c>
      <c r="B2" s="131"/>
    </row>
    <row r="3" spans="1:7" s="2" customFormat="1" x14ac:dyDescent="0.25">
      <c r="A3" s="131" t="s">
        <v>2</v>
      </c>
      <c r="B3" s="131"/>
    </row>
    <row r="4" spans="1:7" s="2" customFormat="1" x14ac:dyDescent="0.25">
      <c r="A4" s="131" t="s">
        <v>3</v>
      </c>
      <c r="B4" s="131"/>
    </row>
    <row r="5" spans="1:7" s="2" customFormat="1" x14ac:dyDescent="0.25">
      <c r="A5" s="19"/>
    </row>
    <row r="6" spans="1:7" s="2" customFormat="1" x14ac:dyDescent="0.25">
      <c r="A6" s="128" t="s">
        <v>4</v>
      </c>
      <c r="B6" s="128"/>
    </row>
    <row r="7" spans="1:7" s="2" customFormat="1" x14ac:dyDescent="0.25">
      <c r="A7" s="128" t="s">
        <v>197</v>
      </c>
      <c r="B7" s="128"/>
    </row>
    <row r="8" spans="1:7" s="2" customFormat="1" x14ac:dyDescent="0.25">
      <c r="A8" s="128" t="s">
        <v>199</v>
      </c>
      <c r="B8" s="128"/>
    </row>
    <row r="9" spans="1:7" s="2" customFormat="1" x14ac:dyDescent="0.25">
      <c r="A9" s="128" t="s">
        <v>195</v>
      </c>
      <c r="B9" s="128"/>
    </row>
    <row r="10" spans="1:7" x14ac:dyDescent="0.25">
      <c r="B10" s="20"/>
    </row>
    <row r="12" spans="1:7" ht="60" customHeight="1" x14ac:dyDescent="0.25">
      <c r="A12" s="106" t="s">
        <v>196</v>
      </c>
      <c r="B12" s="106"/>
      <c r="C12" s="106"/>
      <c r="D12" s="106"/>
      <c r="E12" s="106"/>
      <c r="F12" s="106"/>
      <c r="G12" s="106"/>
    </row>
    <row r="15" spans="1:7" x14ac:dyDescent="0.25">
      <c r="A15" s="129" t="s">
        <v>162</v>
      </c>
      <c r="B15" s="129"/>
      <c r="C15" s="129"/>
      <c r="D15" s="129"/>
      <c r="E15" s="129"/>
      <c r="F15" s="129"/>
      <c r="G15" s="129"/>
    </row>
    <row r="16" spans="1:7" x14ac:dyDescent="0.25">
      <c r="A16" s="130" t="s">
        <v>159</v>
      </c>
      <c r="B16" s="130"/>
      <c r="C16" s="130"/>
      <c r="D16" s="130"/>
      <c r="E16" s="130"/>
      <c r="F16" s="130"/>
      <c r="G16" s="130"/>
    </row>
    <row r="18" spans="1:7" x14ac:dyDescent="0.25">
      <c r="B18" s="21" t="s">
        <v>113</v>
      </c>
    </row>
    <row r="20" spans="1:7" x14ac:dyDescent="0.25">
      <c r="A20" s="110" t="s">
        <v>5</v>
      </c>
      <c r="B20" s="110"/>
      <c r="C20" s="110"/>
      <c r="D20" s="110"/>
      <c r="E20" s="110"/>
      <c r="F20" s="110"/>
      <c r="G20" s="110"/>
    </row>
    <row r="22" spans="1:7" s="2" customFormat="1" ht="45" customHeight="1" x14ac:dyDescent="0.25">
      <c r="A22" s="106" t="s">
        <v>198</v>
      </c>
      <c r="B22" s="106"/>
      <c r="C22" s="106"/>
      <c r="D22" s="106"/>
      <c r="E22" s="106"/>
      <c r="F22" s="106"/>
      <c r="G22" s="106"/>
    </row>
    <row r="24" spans="1:7" ht="25.5" x14ac:dyDescent="0.25">
      <c r="A24" s="12" t="s">
        <v>105</v>
      </c>
      <c r="B24" s="12" t="s">
        <v>49</v>
      </c>
      <c r="C24" s="13" t="s">
        <v>137</v>
      </c>
      <c r="D24" s="13" t="s">
        <v>160</v>
      </c>
      <c r="E24" s="13" t="s">
        <v>161</v>
      </c>
      <c r="F24" s="13" t="s">
        <v>6</v>
      </c>
      <c r="G24" s="13" t="s">
        <v>7</v>
      </c>
    </row>
    <row r="25" spans="1:7" ht="15" customHeight="1" x14ac:dyDescent="0.25">
      <c r="A25" s="125" t="s">
        <v>8</v>
      </c>
      <c r="B25" s="125"/>
      <c r="C25" s="7" t="s">
        <v>9</v>
      </c>
      <c r="D25" s="7" t="s">
        <v>10</v>
      </c>
      <c r="E25" s="7" t="s">
        <v>11</v>
      </c>
      <c r="F25" s="7" t="s">
        <v>12</v>
      </c>
      <c r="G25" s="7" t="s">
        <v>13</v>
      </c>
    </row>
    <row r="26" spans="1:7" s="5" customFormat="1" ht="15" customHeight="1" x14ac:dyDescent="0.2">
      <c r="A26" s="8">
        <v>6</v>
      </c>
      <c r="B26" s="9" t="s">
        <v>107</v>
      </c>
      <c r="C26" s="16">
        <v>1223857.1100000001</v>
      </c>
      <c r="D26" s="16">
        <v>2804600</v>
      </c>
      <c r="E26" s="16">
        <v>355605.33</v>
      </c>
      <c r="F26" s="60">
        <f>E26/C26</f>
        <v>0.29056115055784576</v>
      </c>
      <c r="G26" s="60">
        <f>E26/D26</f>
        <v>0.12679359980032803</v>
      </c>
    </row>
    <row r="27" spans="1:7" s="5" customFormat="1" ht="15" customHeight="1" x14ac:dyDescent="0.2">
      <c r="A27" s="8">
        <v>7</v>
      </c>
      <c r="B27" s="9" t="s">
        <v>108</v>
      </c>
      <c r="C27" s="16" t="s">
        <v>14</v>
      </c>
      <c r="D27" s="16" t="s">
        <v>14</v>
      </c>
      <c r="E27" s="16" t="s">
        <v>14</v>
      </c>
      <c r="F27" s="60">
        <v>0</v>
      </c>
      <c r="G27" s="60">
        <v>0</v>
      </c>
    </row>
    <row r="28" spans="1:7" s="5" customFormat="1" ht="15" customHeight="1" x14ac:dyDescent="0.2">
      <c r="A28" s="8"/>
      <c r="B28" s="9" t="s">
        <v>16</v>
      </c>
      <c r="C28" s="16">
        <v>1223857.1100000001</v>
      </c>
      <c r="D28" s="16">
        <v>2804600</v>
      </c>
      <c r="E28" s="16">
        <v>355605.33</v>
      </c>
      <c r="F28" s="60">
        <f t="shared" ref="F28:F32" si="0">E28/C28</f>
        <v>0.29056115055784576</v>
      </c>
      <c r="G28" s="60">
        <f t="shared" ref="G28:G32" si="1">E28/D28</f>
        <v>0.12679359980032803</v>
      </c>
    </row>
    <row r="29" spans="1:7" s="5" customFormat="1" ht="15" customHeight="1" x14ac:dyDescent="0.2">
      <c r="A29" s="8">
        <v>3</v>
      </c>
      <c r="B29" s="9" t="s">
        <v>109</v>
      </c>
      <c r="C29" s="16">
        <v>229791</v>
      </c>
      <c r="D29" s="16">
        <v>1199600</v>
      </c>
      <c r="E29" s="16">
        <v>375970.73</v>
      </c>
      <c r="F29" s="60">
        <f t="shared" si="0"/>
        <v>1.6361421030414594</v>
      </c>
      <c r="G29" s="60">
        <f t="shared" si="1"/>
        <v>0.3134134128042681</v>
      </c>
    </row>
    <row r="30" spans="1:7" s="5" customFormat="1" ht="15" customHeight="1" x14ac:dyDescent="0.2">
      <c r="A30" s="8">
        <v>4</v>
      </c>
      <c r="B30" s="9" t="s">
        <v>110</v>
      </c>
      <c r="C30" s="16">
        <v>863493.72</v>
      </c>
      <c r="D30" s="16">
        <v>5000</v>
      </c>
      <c r="E30" s="16">
        <v>67592.399999999994</v>
      </c>
      <c r="F30" s="60">
        <f t="shared" si="0"/>
        <v>7.8277813068518901E-2</v>
      </c>
      <c r="G30" s="60">
        <f t="shared" si="1"/>
        <v>13.518479999999998</v>
      </c>
    </row>
    <row r="31" spans="1:7" s="5" customFormat="1" ht="15" customHeight="1" x14ac:dyDescent="0.2">
      <c r="A31" s="8"/>
      <c r="B31" s="9" t="s">
        <v>17</v>
      </c>
      <c r="C31" s="16">
        <v>1093284.75</v>
      </c>
      <c r="D31" s="16">
        <v>1204600</v>
      </c>
      <c r="E31" s="16">
        <v>443563.13</v>
      </c>
      <c r="F31" s="60">
        <f t="shared" si="0"/>
        <v>0.40571601314296207</v>
      </c>
      <c r="G31" s="60">
        <f t="shared" si="1"/>
        <v>0.36822441474348333</v>
      </c>
    </row>
    <row r="32" spans="1:7" s="5" customFormat="1" ht="15" customHeight="1" x14ac:dyDescent="0.2">
      <c r="A32" s="8"/>
      <c r="B32" s="9" t="s">
        <v>18</v>
      </c>
      <c r="C32" s="16">
        <v>130572.39</v>
      </c>
      <c r="D32" s="16">
        <v>1600000</v>
      </c>
      <c r="E32" s="16">
        <v>-87957.8</v>
      </c>
      <c r="F32" s="60">
        <f t="shared" si="0"/>
        <v>-0.67363245782665082</v>
      </c>
      <c r="G32" s="60">
        <f t="shared" si="1"/>
        <v>-5.4973625000000005E-2</v>
      </c>
    </row>
    <row r="33" spans="1:7" s="5" customFormat="1" ht="15" customHeight="1" x14ac:dyDescent="0.2">
      <c r="A33" s="125" t="s">
        <v>19</v>
      </c>
      <c r="B33" s="125"/>
      <c r="C33" s="11" t="s">
        <v>15</v>
      </c>
      <c r="D33" s="11" t="s">
        <v>15</v>
      </c>
      <c r="E33" s="11" t="s">
        <v>15</v>
      </c>
      <c r="F33" s="11" t="s">
        <v>15</v>
      </c>
      <c r="G33" s="11" t="s">
        <v>15</v>
      </c>
    </row>
    <row r="34" spans="1:7" s="5" customFormat="1" ht="30" customHeight="1" x14ac:dyDescent="0.2">
      <c r="A34" s="8">
        <v>8</v>
      </c>
      <c r="B34" s="37" t="s">
        <v>111</v>
      </c>
      <c r="C34" s="16" t="s">
        <v>14</v>
      </c>
      <c r="D34" s="16">
        <v>0</v>
      </c>
      <c r="E34" s="16">
        <v>0</v>
      </c>
      <c r="F34" s="60">
        <v>0</v>
      </c>
      <c r="G34" s="60">
        <v>1</v>
      </c>
    </row>
    <row r="35" spans="1:7" s="5" customFormat="1" ht="30" customHeight="1" x14ac:dyDescent="0.2">
      <c r="A35" s="8">
        <v>5</v>
      </c>
      <c r="B35" s="37" t="s">
        <v>112</v>
      </c>
      <c r="C35" s="16" t="s">
        <v>14</v>
      </c>
      <c r="D35" s="16">
        <v>1600000</v>
      </c>
      <c r="E35" s="16">
        <v>77403.850000000006</v>
      </c>
      <c r="F35" s="60">
        <v>0</v>
      </c>
      <c r="G35" s="60">
        <f>E35/D35</f>
        <v>4.8377406250000005E-2</v>
      </c>
    </row>
    <row r="36" spans="1:7" s="5" customFormat="1" ht="15" customHeight="1" x14ac:dyDescent="0.2">
      <c r="A36" s="38"/>
      <c r="B36" s="9" t="s">
        <v>130</v>
      </c>
      <c r="C36" s="16" t="s">
        <v>14</v>
      </c>
      <c r="D36" s="16">
        <v>-1600000</v>
      </c>
      <c r="E36" s="16">
        <v>-77403.850000000006</v>
      </c>
      <c r="F36" s="60" t="s">
        <v>20</v>
      </c>
      <c r="G36" s="60">
        <f>E36/D36</f>
        <v>4.8377406250000005E-2</v>
      </c>
    </row>
    <row r="37" spans="1:7" s="5" customFormat="1" ht="30" customHeight="1" x14ac:dyDescent="0.2">
      <c r="A37" s="10"/>
      <c r="B37" s="15" t="s">
        <v>106</v>
      </c>
      <c r="C37" s="16" t="s">
        <v>14</v>
      </c>
      <c r="D37" s="16" t="s">
        <v>14</v>
      </c>
      <c r="E37" s="16" t="s">
        <v>14</v>
      </c>
      <c r="F37" s="60">
        <v>0</v>
      </c>
      <c r="G37" s="60">
        <v>0</v>
      </c>
    </row>
    <row r="38" spans="1:7" s="5" customFormat="1" ht="45" customHeight="1" x14ac:dyDescent="0.2">
      <c r="A38" s="10"/>
      <c r="B38" s="15" t="s">
        <v>129</v>
      </c>
      <c r="C38" s="16">
        <v>-5588</v>
      </c>
      <c r="D38" s="16">
        <v>0</v>
      </c>
      <c r="E38" s="16">
        <v>188630</v>
      </c>
      <c r="F38" s="17">
        <v>0</v>
      </c>
      <c r="G38" s="17">
        <v>0</v>
      </c>
    </row>
    <row r="39" spans="1:7" s="5" customFormat="1" ht="45" customHeight="1" x14ac:dyDescent="0.2">
      <c r="A39" s="127" t="s">
        <v>21</v>
      </c>
      <c r="B39" s="127"/>
      <c r="C39" s="11" t="s">
        <v>15</v>
      </c>
      <c r="D39" s="11" t="s">
        <v>15</v>
      </c>
      <c r="E39" s="11" t="s">
        <v>15</v>
      </c>
      <c r="F39" s="11" t="s">
        <v>15</v>
      </c>
      <c r="G39" s="11" t="s">
        <v>15</v>
      </c>
    </row>
    <row r="40" spans="1:7" s="5" customFormat="1" ht="15" customHeight="1" x14ac:dyDescent="0.2">
      <c r="A40" s="10"/>
      <c r="B40" s="9" t="s">
        <v>22</v>
      </c>
      <c r="C40" s="16">
        <f>C32+C38</f>
        <v>124984.39</v>
      </c>
      <c r="D40" s="16">
        <v>0</v>
      </c>
      <c r="E40" s="16">
        <v>23269</v>
      </c>
      <c r="F40" s="17">
        <f>E40/C40</f>
        <v>0.18617524956516571</v>
      </c>
      <c r="G40" s="17">
        <v>0</v>
      </c>
    </row>
    <row r="43" spans="1:7" x14ac:dyDescent="0.25">
      <c r="A43" s="108" t="s">
        <v>23</v>
      </c>
      <c r="B43" s="108"/>
      <c r="C43" s="108"/>
      <c r="D43" s="108"/>
      <c r="E43" s="108"/>
      <c r="F43" s="108"/>
      <c r="G43" s="108"/>
    </row>
    <row r="45" spans="1:7" ht="30" customHeight="1" x14ac:dyDescent="0.25">
      <c r="A45" s="106" t="s">
        <v>169</v>
      </c>
      <c r="B45" s="106"/>
      <c r="C45" s="106"/>
      <c r="D45" s="106"/>
      <c r="E45" s="106"/>
      <c r="F45" s="106"/>
      <c r="G45" s="106"/>
    </row>
    <row r="46" spans="1:7" ht="17.25" customHeight="1" x14ac:dyDescent="0.25">
      <c r="A46" s="95"/>
      <c r="B46" s="95"/>
      <c r="C46" s="95"/>
      <c r="D46" s="95"/>
      <c r="E46" s="95"/>
      <c r="F46" s="95"/>
      <c r="G46" s="95"/>
    </row>
    <row r="48" spans="1:7" x14ac:dyDescent="0.25">
      <c r="B48" s="39" t="s">
        <v>37</v>
      </c>
    </row>
    <row r="49" spans="1:7" x14ac:dyDescent="0.25">
      <c r="B49" s="22"/>
    </row>
    <row r="50" spans="1:7" x14ac:dyDescent="0.25">
      <c r="B50" s="39" t="s">
        <v>38</v>
      </c>
    </row>
    <row r="52" spans="1:7" ht="25.5" x14ac:dyDescent="0.25">
      <c r="A52" s="12" t="s">
        <v>105</v>
      </c>
      <c r="B52" s="12" t="s">
        <v>49</v>
      </c>
      <c r="C52" s="13" t="s">
        <v>137</v>
      </c>
      <c r="D52" s="13" t="s">
        <v>160</v>
      </c>
      <c r="E52" s="13" t="s">
        <v>161</v>
      </c>
      <c r="F52" s="13" t="s">
        <v>6</v>
      </c>
      <c r="G52" s="13" t="s">
        <v>7</v>
      </c>
    </row>
    <row r="53" spans="1:7" x14ac:dyDescent="0.25">
      <c r="A53" s="125"/>
      <c r="B53" s="125"/>
      <c r="C53" s="7" t="s">
        <v>9</v>
      </c>
      <c r="D53" s="7" t="s">
        <v>10</v>
      </c>
      <c r="E53" s="7" t="s">
        <v>11</v>
      </c>
      <c r="F53" s="7" t="s">
        <v>12</v>
      </c>
      <c r="G53" s="7" t="s">
        <v>13</v>
      </c>
    </row>
    <row r="54" spans="1:7" x14ac:dyDescent="0.25">
      <c r="A54" s="9">
        <v>6</v>
      </c>
      <c r="B54" s="15" t="s">
        <v>107</v>
      </c>
      <c r="C54" s="16">
        <v>1223857.1100000001</v>
      </c>
      <c r="D54" s="16">
        <v>2804600</v>
      </c>
      <c r="E54" s="16">
        <v>355605.33</v>
      </c>
      <c r="F54" s="60">
        <f>E54/C54</f>
        <v>0.29056115055784576</v>
      </c>
      <c r="G54" s="60">
        <f>E54/D54</f>
        <v>0.12679359980032803</v>
      </c>
    </row>
    <row r="55" spans="1:7" x14ac:dyDescent="0.25">
      <c r="A55" s="9">
        <v>63</v>
      </c>
      <c r="B55" s="15" t="s">
        <v>114</v>
      </c>
      <c r="C55" s="16">
        <v>991311.6</v>
      </c>
      <c r="D55" s="16">
        <v>1604000</v>
      </c>
      <c r="E55" s="16">
        <v>2588.6999999999998</v>
      </c>
      <c r="F55" s="60">
        <f t="shared" ref="F55:F110" si="2">E55/C55</f>
        <v>2.6113887903662179E-3</v>
      </c>
      <c r="G55" s="60">
        <f t="shared" ref="G55:G106" si="3">E55/D55</f>
        <v>1.6139027431421446E-3</v>
      </c>
    </row>
    <row r="56" spans="1:7" x14ac:dyDescent="0.25">
      <c r="A56" s="9">
        <v>663</v>
      </c>
      <c r="B56" s="15" t="s">
        <v>115</v>
      </c>
      <c r="C56" s="16">
        <v>1260</v>
      </c>
      <c r="D56" s="16">
        <v>4000</v>
      </c>
      <c r="E56" s="16">
        <v>2588.6999999999998</v>
      </c>
      <c r="F56" s="60">
        <f t="shared" si="2"/>
        <v>2.0545238095238094</v>
      </c>
      <c r="G56" s="60">
        <f t="shared" si="3"/>
        <v>0.64717499999999994</v>
      </c>
    </row>
    <row r="57" spans="1:7" x14ac:dyDescent="0.25">
      <c r="A57" s="14">
        <v>6331</v>
      </c>
      <c r="B57" s="18" t="s">
        <v>116</v>
      </c>
      <c r="C57" s="48">
        <v>1260</v>
      </c>
      <c r="D57" s="48" t="s">
        <v>15</v>
      </c>
      <c r="E57" s="48">
        <v>2588.6999999999998</v>
      </c>
      <c r="F57" s="66">
        <f t="shared" si="2"/>
        <v>2.0545238095238094</v>
      </c>
      <c r="G57" s="66">
        <v>0</v>
      </c>
    </row>
    <row r="58" spans="1:7" x14ac:dyDescent="0.25">
      <c r="A58" s="9">
        <v>638</v>
      </c>
      <c r="B58" s="15" t="s">
        <v>117</v>
      </c>
      <c r="C58" s="16">
        <v>990051.6</v>
      </c>
      <c r="D58" s="16">
        <v>1600000</v>
      </c>
      <c r="E58" s="16">
        <v>1284992.56</v>
      </c>
      <c r="F58" s="60">
        <v>0</v>
      </c>
      <c r="G58" s="60">
        <f t="shared" si="3"/>
        <v>0.80312035000000004</v>
      </c>
    </row>
    <row r="59" spans="1:7" ht="26.25" x14ac:dyDescent="0.25">
      <c r="A59" s="14">
        <v>6382</v>
      </c>
      <c r="B59" s="62" t="s">
        <v>138</v>
      </c>
      <c r="C59" s="16">
        <v>990051.6</v>
      </c>
      <c r="D59" s="16"/>
      <c r="E59" s="16">
        <v>1284992.56</v>
      </c>
      <c r="F59" s="60">
        <v>0</v>
      </c>
      <c r="G59" s="60">
        <v>0</v>
      </c>
    </row>
    <row r="60" spans="1:7" x14ac:dyDescent="0.25">
      <c r="A60" s="9">
        <v>64</v>
      </c>
      <c r="B60" s="15" t="s">
        <v>139</v>
      </c>
      <c r="C60" s="16"/>
      <c r="D60" s="16">
        <v>100</v>
      </c>
      <c r="E60" s="16">
        <v>1.17</v>
      </c>
      <c r="F60" s="60">
        <v>0</v>
      </c>
      <c r="G60" s="60">
        <f t="shared" si="3"/>
        <v>1.1699999999999999E-2</v>
      </c>
    </row>
    <row r="61" spans="1:7" x14ac:dyDescent="0.25">
      <c r="A61" s="9">
        <v>641</v>
      </c>
      <c r="B61" s="15" t="s">
        <v>140</v>
      </c>
      <c r="C61" s="16"/>
      <c r="D61" s="16">
        <v>100</v>
      </c>
      <c r="E61" s="16">
        <v>1.17</v>
      </c>
      <c r="F61" s="60">
        <v>0</v>
      </c>
      <c r="G61" s="60">
        <f t="shared" si="3"/>
        <v>1.1699999999999999E-2</v>
      </c>
    </row>
    <row r="62" spans="1:7" x14ac:dyDescent="0.25">
      <c r="A62" s="14">
        <v>6414</v>
      </c>
      <c r="B62" s="62" t="s">
        <v>141</v>
      </c>
      <c r="C62" s="65"/>
      <c r="D62" s="65">
        <v>100</v>
      </c>
      <c r="E62" s="65">
        <v>1.17</v>
      </c>
      <c r="F62" s="66">
        <v>0</v>
      </c>
      <c r="G62" s="66">
        <f t="shared" si="3"/>
        <v>1.1699999999999999E-2</v>
      </c>
    </row>
    <row r="63" spans="1:7" ht="26.25" x14ac:dyDescent="0.25">
      <c r="A63" s="9">
        <v>66</v>
      </c>
      <c r="B63" s="15" t="s">
        <v>118</v>
      </c>
      <c r="C63" s="16">
        <v>38135</v>
      </c>
      <c r="D63" s="16">
        <v>155400</v>
      </c>
      <c r="E63" s="16">
        <v>76059.5</v>
      </c>
      <c r="F63" s="60">
        <f t="shared" si="2"/>
        <v>1.9944801363576767</v>
      </c>
      <c r="G63" s="60">
        <f t="shared" si="3"/>
        <v>0.48944337194337195</v>
      </c>
    </row>
    <row r="64" spans="1:7" x14ac:dyDescent="0.25">
      <c r="A64" s="9">
        <v>661</v>
      </c>
      <c r="B64" s="15" t="s">
        <v>119</v>
      </c>
      <c r="C64" s="16">
        <v>38135</v>
      </c>
      <c r="D64" s="16">
        <v>155400</v>
      </c>
      <c r="E64" s="16">
        <v>76059.5</v>
      </c>
      <c r="F64" s="60">
        <f t="shared" si="2"/>
        <v>1.9944801363576767</v>
      </c>
      <c r="G64" s="60">
        <f t="shared" si="3"/>
        <v>0.48944337194337195</v>
      </c>
    </row>
    <row r="65" spans="1:7" x14ac:dyDescent="0.25">
      <c r="A65" s="14">
        <v>6615</v>
      </c>
      <c r="B65" s="18" t="s">
        <v>120</v>
      </c>
      <c r="C65" s="48">
        <v>38135</v>
      </c>
      <c r="D65" s="48" t="s">
        <v>15</v>
      </c>
      <c r="E65" s="48">
        <v>76059.5</v>
      </c>
      <c r="F65" s="66">
        <f t="shared" si="2"/>
        <v>1.9944801363576767</v>
      </c>
      <c r="G65" s="66">
        <v>0</v>
      </c>
    </row>
    <row r="66" spans="1:7" ht="26.25" x14ac:dyDescent="0.25">
      <c r="A66" s="9">
        <v>67</v>
      </c>
      <c r="B66" s="15" t="s">
        <v>121</v>
      </c>
      <c r="C66" s="16">
        <v>194410.51</v>
      </c>
      <c r="D66" s="16">
        <v>1045100</v>
      </c>
      <c r="E66" s="16">
        <v>276955.96000000002</v>
      </c>
      <c r="F66" s="60">
        <f t="shared" si="2"/>
        <v>1.4245935572104615</v>
      </c>
      <c r="G66" s="60">
        <f t="shared" si="3"/>
        <v>0.26500426753420725</v>
      </c>
    </row>
    <row r="67" spans="1:7" ht="26.25" x14ac:dyDescent="0.25">
      <c r="A67" s="9">
        <v>671</v>
      </c>
      <c r="B67" s="15" t="s">
        <v>122</v>
      </c>
      <c r="C67" s="16">
        <v>194410.51</v>
      </c>
      <c r="D67" s="16">
        <v>1045100</v>
      </c>
      <c r="E67" s="16">
        <v>276955.96000000002</v>
      </c>
      <c r="F67" s="60">
        <f t="shared" si="2"/>
        <v>1.4245935572104615</v>
      </c>
      <c r="G67" s="60">
        <f t="shared" si="3"/>
        <v>0.26500426753420725</v>
      </c>
    </row>
    <row r="68" spans="1:7" x14ac:dyDescent="0.25">
      <c r="A68" s="14">
        <v>6711</v>
      </c>
      <c r="B68" s="18" t="s">
        <v>123</v>
      </c>
      <c r="C68" s="48">
        <v>194410.51</v>
      </c>
      <c r="D68" s="48" t="s">
        <v>15</v>
      </c>
      <c r="E68" s="48">
        <v>276955.96000000002</v>
      </c>
      <c r="F68" s="66">
        <f t="shared" si="2"/>
        <v>1.4245935572104615</v>
      </c>
      <c r="G68" s="66">
        <v>0</v>
      </c>
    </row>
    <row r="69" spans="1:7" x14ac:dyDescent="0.25">
      <c r="A69" s="9">
        <v>3</v>
      </c>
      <c r="B69" s="15" t="s">
        <v>109</v>
      </c>
      <c r="C69" s="16">
        <v>229791</v>
      </c>
      <c r="D69" s="16">
        <v>1199600</v>
      </c>
      <c r="E69" s="16">
        <v>375970.73</v>
      </c>
      <c r="F69" s="60">
        <f t="shared" si="2"/>
        <v>1.6361421030414594</v>
      </c>
      <c r="G69" s="60">
        <f t="shared" si="3"/>
        <v>0.3134134128042681</v>
      </c>
    </row>
    <row r="70" spans="1:7" x14ac:dyDescent="0.25">
      <c r="A70" s="9">
        <v>31</v>
      </c>
      <c r="B70" s="15" t="s">
        <v>124</v>
      </c>
      <c r="C70" s="16">
        <v>154281.99</v>
      </c>
      <c r="D70" s="16">
        <v>743200</v>
      </c>
      <c r="E70" s="16">
        <v>240208.43</v>
      </c>
      <c r="F70" s="60">
        <f t="shared" si="2"/>
        <v>1.5569440736407407</v>
      </c>
      <c r="G70" s="60">
        <f t="shared" si="3"/>
        <v>0.32320832884822387</v>
      </c>
    </row>
    <row r="71" spans="1:7" x14ac:dyDescent="0.25">
      <c r="A71" s="9">
        <v>311</v>
      </c>
      <c r="B71" s="15" t="s">
        <v>62</v>
      </c>
      <c r="C71" s="16">
        <v>138680.47</v>
      </c>
      <c r="D71" s="16">
        <v>580000</v>
      </c>
      <c r="E71" s="16">
        <v>218101.49</v>
      </c>
      <c r="F71" s="60">
        <f t="shared" si="2"/>
        <v>1.5726907328768065</v>
      </c>
      <c r="G71" s="60">
        <f t="shared" si="3"/>
        <v>0.37603705172413793</v>
      </c>
    </row>
    <row r="72" spans="1:7" x14ac:dyDescent="0.25">
      <c r="A72" s="14">
        <v>3111</v>
      </c>
      <c r="B72" s="18" t="s">
        <v>63</v>
      </c>
      <c r="C72" s="48">
        <v>138680.47</v>
      </c>
      <c r="D72" s="48" t="s">
        <v>15</v>
      </c>
      <c r="E72" s="48">
        <v>218101.49</v>
      </c>
      <c r="F72" s="66">
        <f t="shared" si="2"/>
        <v>1.5726907328768065</v>
      </c>
      <c r="G72" s="66">
        <v>0</v>
      </c>
    </row>
    <row r="73" spans="1:7" x14ac:dyDescent="0.25">
      <c r="A73" s="9">
        <v>312</v>
      </c>
      <c r="B73" s="15" t="s">
        <v>64</v>
      </c>
      <c r="C73" s="16"/>
      <c r="D73" s="16">
        <v>67500</v>
      </c>
      <c r="E73" s="16">
        <v>1800</v>
      </c>
      <c r="F73" s="60">
        <v>0</v>
      </c>
      <c r="G73" s="60">
        <f t="shared" si="3"/>
        <v>2.6666666666666668E-2</v>
      </c>
    </row>
    <row r="74" spans="1:7" x14ac:dyDescent="0.25">
      <c r="A74" s="14">
        <v>3121</v>
      </c>
      <c r="B74" s="18" t="s">
        <v>64</v>
      </c>
      <c r="C74" s="48"/>
      <c r="D74" s="48" t="s">
        <v>15</v>
      </c>
      <c r="E74" s="48">
        <v>1800</v>
      </c>
      <c r="F74" s="66">
        <v>0</v>
      </c>
      <c r="G74" s="66">
        <v>0</v>
      </c>
    </row>
    <row r="75" spans="1:7" x14ac:dyDescent="0.25">
      <c r="A75" s="9">
        <v>313</v>
      </c>
      <c r="B75" s="15" t="s">
        <v>65</v>
      </c>
      <c r="C75" s="16">
        <v>15601.52</v>
      </c>
      <c r="D75" s="16">
        <v>95700</v>
      </c>
      <c r="E75" s="16">
        <v>20306.939999999999</v>
      </c>
      <c r="F75" s="60">
        <f t="shared" si="2"/>
        <v>1.3016001005030278</v>
      </c>
      <c r="G75" s="60">
        <f t="shared" si="3"/>
        <v>0.21219373040752348</v>
      </c>
    </row>
    <row r="76" spans="1:7" x14ac:dyDescent="0.25">
      <c r="A76" s="14">
        <v>3132</v>
      </c>
      <c r="B76" s="18" t="s">
        <v>66</v>
      </c>
      <c r="C76" s="48">
        <v>15601.52</v>
      </c>
      <c r="D76" s="48" t="s">
        <v>15</v>
      </c>
      <c r="E76" s="48">
        <v>20306.939999999999</v>
      </c>
      <c r="F76" s="66">
        <f t="shared" si="2"/>
        <v>1.3016001005030278</v>
      </c>
      <c r="G76" s="66">
        <v>0</v>
      </c>
    </row>
    <row r="77" spans="1:7" x14ac:dyDescent="0.25">
      <c r="A77" s="9">
        <v>32</v>
      </c>
      <c r="B77" s="15" t="s">
        <v>125</v>
      </c>
      <c r="C77" s="16">
        <v>75281.11</v>
      </c>
      <c r="D77" s="16">
        <v>392500</v>
      </c>
      <c r="E77" s="16">
        <v>113670.41</v>
      </c>
      <c r="F77" s="60">
        <f t="shared" si="2"/>
        <v>1.5099459877783419</v>
      </c>
      <c r="G77" s="60">
        <f t="shared" si="3"/>
        <v>0.28960614012738856</v>
      </c>
    </row>
    <row r="78" spans="1:7" x14ac:dyDescent="0.25">
      <c r="A78" s="9">
        <v>321</v>
      </c>
      <c r="B78" s="15" t="s">
        <v>68</v>
      </c>
      <c r="C78" s="16">
        <v>8940.1</v>
      </c>
      <c r="D78" s="16">
        <v>84000</v>
      </c>
      <c r="E78" s="16">
        <v>17368.849999999999</v>
      </c>
      <c r="F78" s="60">
        <f t="shared" si="2"/>
        <v>1.9428026532141696</v>
      </c>
      <c r="G78" s="60">
        <f t="shared" si="3"/>
        <v>0.20677202380952378</v>
      </c>
    </row>
    <row r="79" spans="1:7" x14ac:dyDescent="0.25">
      <c r="A79" s="14">
        <v>3211</v>
      </c>
      <c r="B79" s="18" t="s">
        <v>91</v>
      </c>
      <c r="C79" s="48">
        <v>343</v>
      </c>
      <c r="D79" s="48" t="s">
        <v>15</v>
      </c>
      <c r="E79" s="48"/>
      <c r="F79" s="66">
        <f t="shared" si="2"/>
        <v>0</v>
      </c>
      <c r="G79" s="66">
        <v>0</v>
      </c>
    </row>
    <row r="80" spans="1:7" x14ac:dyDescent="0.25">
      <c r="A80" s="14">
        <v>3212</v>
      </c>
      <c r="B80" s="18" t="s">
        <v>69</v>
      </c>
      <c r="C80" s="48">
        <v>7372.1</v>
      </c>
      <c r="D80" s="48" t="s">
        <v>15</v>
      </c>
      <c r="E80" s="48">
        <v>14728.85</v>
      </c>
      <c r="F80" s="60">
        <f t="shared" si="2"/>
        <v>1.9979178253143608</v>
      </c>
      <c r="G80" s="60">
        <v>0</v>
      </c>
    </row>
    <row r="81" spans="1:7" x14ac:dyDescent="0.25">
      <c r="A81" s="14">
        <v>3213</v>
      </c>
      <c r="B81" s="18" t="s">
        <v>70</v>
      </c>
      <c r="C81" s="48">
        <v>1225</v>
      </c>
      <c r="D81" s="48" t="s">
        <v>15</v>
      </c>
      <c r="E81" s="48">
        <v>2640</v>
      </c>
      <c r="F81" s="66">
        <f t="shared" si="2"/>
        <v>2.1551020408163266</v>
      </c>
      <c r="G81" s="66">
        <v>0</v>
      </c>
    </row>
    <row r="82" spans="1:7" x14ac:dyDescent="0.25">
      <c r="A82" s="9">
        <v>322</v>
      </c>
      <c r="B82" s="15" t="s">
        <v>72</v>
      </c>
      <c r="C82" s="16">
        <v>26235.040000000001</v>
      </c>
      <c r="D82" s="16">
        <v>166500</v>
      </c>
      <c r="E82" s="16">
        <v>47442.01</v>
      </c>
      <c r="F82" s="60">
        <f t="shared" si="2"/>
        <v>1.8083452512365141</v>
      </c>
      <c r="G82" s="60">
        <v>0</v>
      </c>
    </row>
    <row r="83" spans="1:7" x14ac:dyDescent="0.25">
      <c r="A83" s="14">
        <v>3221</v>
      </c>
      <c r="B83" s="18" t="s">
        <v>92</v>
      </c>
      <c r="C83" s="48">
        <v>3445.08</v>
      </c>
      <c r="D83" s="48" t="s">
        <v>15</v>
      </c>
      <c r="E83" s="48">
        <v>7241.65</v>
      </c>
      <c r="F83" s="66">
        <f t="shared" si="2"/>
        <v>2.1020266583069187</v>
      </c>
      <c r="G83" s="66">
        <v>0</v>
      </c>
    </row>
    <row r="84" spans="1:7" x14ac:dyDescent="0.25">
      <c r="A84" s="14">
        <v>3222</v>
      </c>
      <c r="B84" s="18" t="s">
        <v>73</v>
      </c>
      <c r="C84" s="48">
        <v>16191.34</v>
      </c>
      <c r="D84" s="48" t="s">
        <v>15</v>
      </c>
      <c r="E84" s="48">
        <v>27648.11</v>
      </c>
      <c r="F84" s="66">
        <f t="shared" si="2"/>
        <v>1.7075862776027184</v>
      </c>
      <c r="G84" s="66">
        <v>0</v>
      </c>
    </row>
    <row r="85" spans="1:7" x14ac:dyDescent="0.25">
      <c r="A85" s="14">
        <v>3223</v>
      </c>
      <c r="B85" s="18" t="s">
        <v>74</v>
      </c>
      <c r="C85" s="48">
        <v>6171.87</v>
      </c>
      <c r="D85" s="48" t="s">
        <v>15</v>
      </c>
      <c r="E85" s="48">
        <v>10784.75</v>
      </c>
      <c r="F85" s="66">
        <f t="shared" si="2"/>
        <v>1.7474039472639573</v>
      </c>
      <c r="G85" s="66">
        <v>0</v>
      </c>
    </row>
    <row r="86" spans="1:7" x14ac:dyDescent="0.25">
      <c r="A86" s="14">
        <v>3225</v>
      </c>
      <c r="B86" s="18" t="s">
        <v>75</v>
      </c>
      <c r="C86" s="48"/>
      <c r="D86" s="48" t="s">
        <v>15</v>
      </c>
      <c r="E86" s="48">
        <v>1767.5</v>
      </c>
      <c r="F86" s="66">
        <v>0</v>
      </c>
      <c r="G86" s="66">
        <v>0</v>
      </c>
    </row>
    <row r="87" spans="1:7" x14ac:dyDescent="0.25">
      <c r="A87" s="14">
        <v>3227</v>
      </c>
      <c r="B87" s="18" t="s">
        <v>93</v>
      </c>
      <c r="C87" s="48">
        <v>426.75</v>
      </c>
      <c r="D87" s="48" t="s">
        <v>15</v>
      </c>
      <c r="E87" s="48"/>
      <c r="F87" s="66">
        <f t="shared" si="2"/>
        <v>0</v>
      </c>
      <c r="G87" s="66">
        <v>0</v>
      </c>
    </row>
    <row r="88" spans="1:7" x14ac:dyDescent="0.25">
      <c r="A88" s="9">
        <v>323</v>
      </c>
      <c r="B88" s="15" t="s">
        <v>77</v>
      </c>
      <c r="C88" s="16">
        <v>28175.58</v>
      </c>
      <c r="D88" s="16">
        <v>107400</v>
      </c>
      <c r="E88" s="16">
        <v>48636.55</v>
      </c>
      <c r="F88" s="60">
        <f t="shared" si="2"/>
        <v>1.7261951661687178</v>
      </c>
      <c r="G88" s="60">
        <f t="shared" si="3"/>
        <v>0.45285428305400377</v>
      </c>
    </row>
    <row r="89" spans="1:7" x14ac:dyDescent="0.25">
      <c r="A89" s="14">
        <v>3231</v>
      </c>
      <c r="B89" s="18" t="s">
        <v>78</v>
      </c>
      <c r="C89" s="48">
        <v>2023.96</v>
      </c>
      <c r="D89" s="48" t="s">
        <v>15</v>
      </c>
      <c r="E89" s="48">
        <v>1439.78</v>
      </c>
      <c r="F89" s="66">
        <f t="shared" si="2"/>
        <v>0.71136781359315404</v>
      </c>
      <c r="G89" s="66">
        <v>0</v>
      </c>
    </row>
    <row r="90" spans="1:7" x14ac:dyDescent="0.25">
      <c r="A90" s="14">
        <v>3232</v>
      </c>
      <c r="B90" s="18" t="s">
        <v>94</v>
      </c>
      <c r="C90" s="48">
        <v>1125</v>
      </c>
      <c r="D90" s="48" t="s">
        <v>15</v>
      </c>
      <c r="E90" s="48">
        <v>17330.41</v>
      </c>
      <c r="F90" s="66">
        <f t="shared" si="2"/>
        <v>15.404808888888889</v>
      </c>
      <c r="G90" s="66">
        <v>0</v>
      </c>
    </row>
    <row r="91" spans="1:7" x14ac:dyDescent="0.25">
      <c r="A91" s="14">
        <v>3234</v>
      </c>
      <c r="B91" s="18" t="s">
        <v>95</v>
      </c>
      <c r="C91" s="48">
        <v>1676.19</v>
      </c>
      <c r="D91" s="48" t="s">
        <v>15</v>
      </c>
      <c r="E91" s="48">
        <v>2687.11</v>
      </c>
      <c r="F91" s="66">
        <f t="shared" si="2"/>
        <v>1.6031058531550719</v>
      </c>
      <c r="G91" s="66">
        <v>0</v>
      </c>
    </row>
    <row r="92" spans="1:7" x14ac:dyDescent="0.25">
      <c r="A92" s="14">
        <v>3236</v>
      </c>
      <c r="B92" s="18" t="s">
        <v>96</v>
      </c>
      <c r="C92" s="48">
        <v>2758.74</v>
      </c>
      <c r="D92" s="48" t="s">
        <v>15</v>
      </c>
      <c r="E92" s="48">
        <v>4772.79</v>
      </c>
      <c r="F92" s="66">
        <f t="shared" si="2"/>
        <v>1.7300615498379697</v>
      </c>
      <c r="G92" s="66">
        <v>0</v>
      </c>
    </row>
    <row r="93" spans="1:7" x14ac:dyDescent="0.25">
      <c r="A93" s="14">
        <v>3237</v>
      </c>
      <c r="B93" s="18" t="s">
        <v>79</v>
      </c>
      <c r="C93" s="48">
        <v>20290.91</v>
      </c>
      <c r="D93" s="48" t="s">
        <v>15</v>
      </c>
      <c r="E93" s="48">
        <v>22149.08</v>
      </c>
      <c r="F93" s="66">
        <f t="shared" si="2"/>
        <v>1.0915764743917351</v>
      </c>
      <c r="G93" s="66">
        <v>0</v>
      </c>
    </row>
    <row r="94" spans="1:7" x14ac:dyDescent="0.25">
      <c r="A94" s="14">
        <v>3238</v>
      </c>
      <c r="B94" s="18" t="s">
        <v>142</v>
      </c>
      <c r="C94" s="48">
        <v>300.77999999999997</v>
      </c>
      <c r="D94" s="48"/>
      <c r="E94" s="48">
        <v>257.38</v>
      </c>
      <c r="F94" s="66">
        <f t="shared" si="2"/>
        <v>0.85570849125606763</v>
      </c>
      <c r="G94" s="66">
        <v>0</v>
      </c>
    </row>
    <row r="95" spans="1:7" x14ac:dyDescent="0.25">
      <c r="A95" s="9">
        <v>329</v>
      </c>
      <c r="B95" s="15" t="s">
        <v>81</v>
      </c>
      <c r="C95" s="16">
        <v>11930.39</v>
      </c>
      <c r="D95" s="16">
        <v>34600</v>
      </c>
      <c r="E95" s="16">
        <v>223</v>
      </c>
      <c r="F95" s="60">
        <f t="shared" si="2"/>
        <v>1.8691761124322005E-2</v>
      </c>
      <c r="G95" s="60">
        <f t="shared" si="3"/>
        <v>6.4450867052023124E-3</v>
      </c>
    </row>
    <row r="96" spans="1:7" x14ac:dyDescent="0.25">
      <c r="A96" s="14">
        <v>3291</v>
      </c>
      <c r="B96" s="18" t="s">
        <v>97</v>
      </c>
      <c r="C96" s="48">
        <v>10865.9</v>
      </c>
      <c r="D96" s="48" t="s">
        <v>15</v>
      </c>
      <c r="E96" s="48"/>
      <c r="F96" s="66">
        <f t="shared" si="2"/>
        <v>0</v>
      </c>
      <c r="G96" s="66">
        <v>0</v>
      </c>
    </row>
    <row r="97" spans="1:7" x14ac:dyDescent="0.25">
      <c r="A97" s="14">
        <v>3292</v>
      </c>
      <c r="B97" s="64" t="s">
        <v>143</v>
      </c>
      <c r="C97" s="48">
        <v>1064.49</v>
      </c>
      <c r="D97" s="48"/>
      <c r="E97" s="48"/>
      <c r="F97" s="66">
        <f t="shared" si="2"/>
        <v>0</v>
      </c>
      <c r="G97" s="66">
        <v>0</v>
      </c>
    </row>
    <row r="98" spans="1:7" x14ac:dyDescent="0.25">
      <c r="A98" s="14">
        <v>3299</v>
      </c>
      <c r="B98" s="18" t="s">
        <v>81</v>
      </c>
      <c r="C98" s="48"/>
      <c r="D98" s="48" t="s">
        <v>15</v>
      </c>
      <c r="E98" s="48">
        <v>223</v>
      </c>
      <c r="F98" s="66">
        <v>0</v>
      </c>
      <c r="G98" s="66">
        <v>0</v>
      </c>
    </row>
    <row r="99" spans="1:7" x14ac:dyDescent="0.25">
      <c r="A99" s="9">
        <v>34</v>
      </c>
      <c r="B99" s="15" t="s">
        <v>126</v>
      </c>
      <c r="C99" s="16">
        <v>227.9</v>
      </c>
      <c r="D99" s="16">
        <v>63900</v>
      </c>
      <c r="E99" s="16">
        <v>22091.89</v>
      </c>
      <c r="F99" s="60">
        <f t="shared" si="2"/>
        <v>96.936770513383053</v>
      </c>
      <c r="G99" s="60">
        <f t="shared" si="3"/>
        <v>0.34572597809076683</v>
      </c>
    </row>
    <row r="100" spans="1:7" x14ac:dyDescent="0.25">
      <c r="A100" s="9">
        <v>342</v>
      </c>
      <c r="B100" s="15" t="s">
        <v>144</v>
      </c>
      <c r="C100" s="16"/>
      <c r="D100" s="16">
        <v>60000</v>
      </c>
      <c r="E100" s="16">
        <v>21842.89</v>
      </c>
      <c r="F100" s="60">
        <v>0</v>
      </c>
      <c r="G100" s="60">
        <f t="shared" si="3"/>
        <v>0.36404816666666667</v>
      </c>
    </row>
    <row r="101" spans="1:7" ht="26.25" x14ac:dyDescent="0.25">
      <c r="A101" s="14">
        <v>3423</v>
      </c>
      <c r="B101" s="62" t="s">
        <v>145</v>
      </c>
      <c r="C101" s="65"/>
      <c r="D101" s="65"/>
      <c r="E101" s="65">
        <v>21842.89</v>
      </c>
      <c r="F101" s="66">
        <v>0</v>
      </c>
      <c r="G101" s="66">
        <v>0</v>
      </c>
    </row>
    <row r="102" spans="1:7" x14ac:dyDescent="0.25">
      <c r="A102" s="9">
        <v>343</v>
      </c>
      <c r="B102" s="15" t="s">
        <v>98</v>
      </c>
      <c r="C102" s="16">
        <v>227.9</v>
      </c>
      <c r="D102" s="16">
        <v>3900</v>
      </c>
      <c r="E102" s="16">
        <v>249</v>
      </c>
      <c r="F102" s="60">
        <f t="shared" si="2"/>
        <v>1.0925844668714348</v>
      </c>
      <c r="G102" s="60">
        <f t="shared" si="3"/>
        <v>6.3846153846153844E-2</v>
      </c>
    </row>
    <row r="103" spans="1:7" x14ac:dyDescent="0.25">
      <c r="A103" s="14">
        <v>3434</v>
      </c>
      <c r="B103" s="18" t="s">
        <v>99</v>
      </c>
      <c r="C103" s="48">
        <v>227.9</v>
      </c>
      <c r="D103" s="48" t="s">
        <v>15</v>
      </c>
      <c r="E103" s="48">
        <v>249</v>
      </c>
      <c r="F103" s="66">
        <f t="shared" si="2"/>
        <v>1.0925844668714348</v>
      </c>
      <c r="G103" s="66">
        <v>0</v>
      </c>
    </row>
    <row r="104" spans="1:7" x14ac:dyDescent="0.25">
      <c r="A104" s="9">
        <v>4</v>
      </c>
      <c r="B104" s="15" t="s">
        <v>110</v>
      </c>
      <c r="C104" s="16">
        <v>863493.72</v>
      </c>
      <c r="D104" s="16">
        <v>5000</v>
      </c>
      <c r="E104" s="16">
        <v>67592.399999999994</v>
      </c>
      <c r="F104" s="60">
        <f t="shared" si="2"/>
        <v>7.8277813068518901E-2</v>
      </c>
      <c r="G104" s="60">
        <f t="shared" si="3"/>
        <v>13.518479999999998</v>
      </c>
    </row>
    <row r="105" spans="1:7" x14ac:dyDescent="0.25">
      <c r="A105" s="9">
        <v>42</v>
      </c>
      <c r="B105" s="15" t="s">
        <v>127</v>
      </c>
      <c r="C105" s="16"/>
      <c r="D105" s="16">
        <v>5000</v>
      </c>
      <c r="E105" s="16">
        <v>3186.15</v>
      </c>
      <c r="F105" s="60">
        <v>0</v>
      </c>
      <c r="G105" s="60">
        <f t="shared" si="3"/>
        <v>0.63722999999999996</v>
      </c>
    </row>
    <row r="106" spans="1:7" x14ac:dyDescent="0.25">
      <c r="A106" s="9">
        <v>422</v>
      </c>
      <c r="B106" s="15" t="s">
        <v>85</v>
      </c>
      <c r="C106" s="16"/>
      <c r="D106" s="16">
        <v>5000</v>
      </c>
      <c r="E106" s="16">
        <v>3186.15</v>
      </c>
      <c r="F106" s="60">
        <v>0</v>
      </c>
      <c r="G106" s="60">
        <f t="shared" si="3"/>
        <v>0.63722999999999996</v>
      </c>
    </row>
    <row r="107" spans="1:7" x14ac:dyDescent="0.25">
      <c r="A107" s="14">
        <v>4221</v>
      </c>
      <c r="B107" s="18" t="s">
        <v>87</v>
      </c>
      <c r="C107" s="48"/>
      <c r="D107" s="48" t="s">
        <v>15</v>
      </c>
      <c r="E107" s="48">
        <v>3186.15</v>
      </c>
      <c r="F107" s="66">
        <v>0</v>
      </c>
      <c r="G107" s="66">
        <v>0</v>
      </c>
    </row>
    <row r="108" spans="1:7" x14ac:dyDescent="0.25">
      <c r="A108" s="9">
        <v>45</v>
      </c>
      <c r="B108" s="15" t="s">
        <v>128</v>
      </c>
      <c r="C108" s="16">
        <v>863493.72</v>
      </c>
      <c r="D108" s="16">
        <v>0</v>
      </c>
      <c r="E108" s="16">
        <v>64406.25</v>
      </c>
      <c r="F108" s="60">
        <f t="shared" si="2"/>
        <v>7.458797731615234E-2</v>
      </c>
      <c r="G108" s="60">
        <v>0</v>
      </c>
    </row>
    <row r="109" spans="1:7" x14ac:dyDescent="0.25">
      <c r="A109" s="9">
        <v>451</v>
      </c>
      <c r="B109" s="15" t="s">
        <v>89</v>
      </c>
      <c r="C109" s="16">
        <v>863493.72</v>
      </c>
      <c r="D109" s="16">
        <v>0</v>
      </c>
      <c r="E109" s="16">
        <v>64406.25</v>
      </c>
      <c r="F109" s="60">
        <f t="shared" si="2"/>
        <v>7.458797731615234E-2</v>
      </c>
      <c r="G109" s="60">
        <v>0</v>
      </c>
    </row>
    <row r="110" spans="1:7" x14ac:dyDescent="0.25">
      <c r="A110" s="14">
        <v>4511</v>
      </c>
      <c r="B110" s="18" t="s">
        <v>89</v>
      </c>
      <c r="C110" s="48">
        <v>863493.72</v>
      </c>
      <c r="D110" s="48" t="s">
        <v>15</v>
      </c>
      <c r="E110" s="48">
        <v>64406.25</v>
      </c>
      <c r="F110" s="66">
        <f t="shared" si="2"/>
        <v>7.458797731615234E-2</v>
      </c>
      <c r="G110" s="66">
        <v>0</v>
      </c>
    </row>
    <row r="113" spans="1:7" x14ac:dyDescent="0.25">
      <c r="B113" s="39" t="s">
        <v>39</v>
      </c>
    </row>
    <row r="115" spans="1:7" ht="25.5" x14ac:dyDescent="0.25">
      <c r="A115" s="114" t="s">
        <v>134</v>
      </c>
      <c r="B115" s="114"/>
      <c r="C115" s="13" t="s">
        <v>137</v>
      </c>
      <c r="D115" s="13" t="s">
        <v>160</v>
      </c>
      <c r="E115" s="13" t="s">
        <v>161</v>
      </c>
      <c r="F115" s="13" t="s">
        <v>6</v>
      </c>
      <c r="G115" s="13" t="s">
        <v>7</v>
      </c>
    </row>
    <row r="116" spans="1:7" x14ac:dyDescent="0.25">
      <c r="A116" s="126"/>
      <c r="B116" s="126"/>
      <c r="C116" s="23" t="s">
        <v>9</v>
      </c>
      <c r="D116" s="23" t="s">
        <v>10</v>
      </c>
      <c r="E116" s="23" t="s">
        <v>11</v>
      </c>
      <c r="F116" s="23" t="s">
        <v>12</v>
      </c>
      <c r="G116" s="23" t="s">
        <v>13</v>
      </c>
    </row>
    <row r="117" spans="1:7" x14ac:dyDescent="0.25">
      <c r="A117" s="125" t="s">
        <v>24</v>
      </c>
      <c r="B117" s="125"/>
      <c r="C117" s="67">
        <v>1223857.1100000001</v>
      </c>
      <c r="D117" s="67">
        <v>2804600</v>
      </c>
      <c r="E117" s="67">
        <v>355605.33</v>
      </c>
      <c r="F117" s="68">
        <f>E117/C117</f>
        <v>0.29056115055784576</v>
      </c>
      <c r="G117" s="68">
        <f>E117/D117</f>
        <v>0.12679359980032803</v>
      </c>
    </row>
    <row r="118" spans="1:7" x14ac:dyDescent="0.25">
      <c r="A118" s="118" t="s">
        <v>25</v>
      </c>
      <c r="B118" s="118"/>
      <c r="C118" s="30">
        <v>194410.51</v>
      </c>
      <c r="D118" s="30"/>
      <c r="E118" s="30"/>
      <c r="F118" s="69">
        <v>0</v>
      </c>
      <c r="G118" s="69">
        <v>0</v>
      </c>
    </row>
    <row r="119" spans="1:7" x14ac:dyDescent="0.25">
      <c r="A119" s="111" t="s">
        <v>26</v>
      </c>
      <c r="B119" s="111"/>
      <c r="C119" s="32">
        <v>194410.51</v>
      </c>
      <c r="D119" s="32"/>
      <c r="E119" s="32"/>
      <c r="F119" s="70">
        <v>0</v>
      </c>
      <c r="G119" s="70">
        <v>0</v>
      </c>
    </row>
    <row r="120" spans="1:7" x14ac:dyDescent="0.25">
      <c r="A120" s="118" t="s">
        <v>27</v>
      </c>
      <c r="B120" s="118"/>
      <c r="C120" s="30">
        <v>38135</v>
      </c>
      <c r="D120" s="30">
        <v>155500</v>
      </c>
      <c r="E120" s="30">
        <v>76060.67</v>
      </c>
      <c r="F120" s="69">
        <f>E120/C120</f>
        <v>1.9945108168349286</v>
      </c>
      <c r="G120" s="69">
        <f>E120/D120</f>
        <v>0.48913614147909967</v>
      </c>
    </row>
    <row r="121" spans="1:7" x14ac:dyDescent="0.25">
      <c r="A121" s="111" t="s">
        <v>28</v>
      </c>
      <c r="B121" s="111"/>
      <c r="C121" s="32">
        <v>38135</v>
      </c>
      <c r="D121" s="32">
        <v>155500</v>
      </c>
      <c r="E121" s="32">
        <v>76060.67</v>
      </c>
      <c r="F121" s="70">
        <f>E121/C121</f>
        <v>1.9945108168349286</v>
      </c>
      <c r="G121" s="70">
        <f>E121/D121</f>
        <v>0.48913614147909967</v>
      </c>
    </row>
    <row r="122" spans="1:7" x14ac:dyDescent="0.25">
      <c r="A122" s="118" t="s">
        <v>29</v>
      </c>
      <c r="B122" s="118"/>
      <c r="C122" s="30">
        <v>991311.6</v>
      </c>
      <c r="D122" s="30">
        <v>2649100</v>
      </c>
      <c r="E122" s="30">
        <v>279544.65999999997</v>
      </c>
      <c r="F122" s="69">
        <f>E122/C122</f>
        <v>0.28199474312617745</v>
      </c>
      <c r="G122" s="69">
        <f>E122/D122</f>
        <v>0.1055243894152731</v>
      </c>
    </row>
    <row r="123" spans="1:7" x14ac:dyDescent="0.25">
      <c r="A123" s="111" t="s">
        <v>30</v>
      </c>
      <c r="B123" s="111"/>
      <c r="C123" s="32">
        <v>991311.6</v>
      </c>
      <c r="D123" s="32">
        <v>2649100</v>
      </c>
      <c r="E123" s="32">
        <v>279544.65999999997</v>
      </c>
      <c r="F123" s="70">
        <f>E123/C123</f>
        <v>0.28199474312617745</v>
      </c>
      <c r="G123" s="70">
        <f>E123/D123</f>
        <v>0.1055243894152731</v>
      </c>
    </row>
    <row r="124" spans="1:7" x14ac:dyDescent="0.25">
      <c r="A124" s="4"/>
      <c r="B124" s="4" t="s">
        <v>15</v>
      </c>
      <c r="C124" s="4" t="s">
        <v>15</v>
      </c>
      <c r="D124" s="4" t="s">
        <v>15</v>
      </c>
      <c r="E124" s="4" t="s">
        <v>15</v>
      </c>
      <c r="F124" s="4" t="s">
        <v>15</v>
      </c>
      <c r="G124" s="4" t="s">
        <v>15</v>
      </c>
    </row>
    <row r="125" spans="1:7" x14ac:dyDescent="0.25">
      <c r="A125" s="125" t="s">
        <v>31</v>
      </c>
      <c r="B125" s="125"/>
      <c r="C125" s="67">
        <v>1093284.72</v>
      </c>
      <c r="D125" s="67">
        <v>1204600</v>
      </c>
      <c r="E125" s="67">
        <v>443563.13</v>
      </c>
      <c r="F125" s="68">
        <f>E125/C125</f>
        <v>0.40571602427590869</v>
      </c>
      <c r="G125" s="68">
        <f>E125/D125</f>
        <v>0.36822441474348333</v>
      </c>
    </row>
    <row r="126" spans="1:7" x14ac:dyDescent="0.25">
      <c r="A126" s="118" t="s">
        <v>25</v>
      </c>
      <c r="B126" s="118"/>
      <c r="C126" s="30">
        <v>205551.62</v>
      </c>
      <c r="D126" s="30"/>
      <c r="E126" s="30"/>
      <c r="F126" s="69">
        <v>0</v>
      </c>
      <c r="G126" s="69">
        <v>0</v>
      </c>
    </row>
    <row r="127" spans="1:7" x14ac:dyDescent="0.25">
      <c r="A127" s="111" t="s">
        <v>26</v>
      </c>
      <c r="B127" s="111"/>
      <c r="C127" s="32">
        <v>205551.62</v>
      </c>
      <c r="D127" s="32"/>
      <c r="E127" s="32"/>
      <c r="F127" s="70">
        <v>0</v>
      </c>
      <c r="G127" s="70">
        <v>0</v>
      </c>
    </row>
    <row r="128" spans="1:7" x14ac:dyDescent="0.25">
      <c r="A128" s="118" t="s">
        <v>27</v>
      </c>
      <c r="B128" s="118"/>
      <c r="C128" s="30">
        <v>23386.84</v>
      </c>
      <c r="D128" s="30">
        <v>155500</v>
      </c>
      <c r="E128" s="30">
        <v>56514.720000000001</v>
      </c>
      <c r="F128" s="69">
        <f>E128/C128</f>
        <v>2.4165180075632278</v>
      </c>
      <c r="G128" s="69">
        <f>E128/D128</f>
        <v>0.36343871382636656</v>
      </c>
    </row>
    <row r="129" spans="1:7" x14ac:dyDescent="0.25">
      <c r="A129" s="111" t="s">
        <v>28</v>
      </c>
      <c r="B129" s="111"/>
      <c r="C129" s="32">
        <v>23386.84</v>
      </c>
      <c r="D129" s="32">
        <v>155500</v>
      </c>
      <c r="E129" s="32">
        <v>56514.720000000001</v>
      </c>
      <c r="F129" s="70">
        <f>E129/C129</f>
        <v>2.4165180075632278</v>
      </c>
      <c r="G129" s="70">
        <f>E129/D129</f>
        <v>0.36343871382636656</v>
      </c>
    </row>
    <row r="130" spans="1:7" x14ac:dyDescent="0.25">
      <c r="A130" s="118" t="s">
        <v>29</v>
      </c>
      <c r="B130" s="118"/>
      <c r="C130" s="30">
        <v>864346.26</v>
      </c>
      <c r="D130" s="30">
        <v>1049100</v>
      </c>
      <c r="E130" s="30">
        <v>387048.41</v>
      </c>
      <c r="F130" s="69">
        <f>E130/C130</f>
        <v>0.44779323740002064</v>
      </c>
      <c r="G130" s="69">
        <f>E130/D130</f>
        <v>0.36893376227242397</v>
      </c>
    </row>
    <row r="131" spans="1:7" x14ac:dyDescent="0.25">
      <c r="A131" s="111" t="s">
        <v>30</v>
      </c>
      <c r="B131" s="111"/>
      <c r="C131" s="32">
        <v>864346.26</v>
      </c>
      <c r="D131" s="32">
        <v>1049100</v>
      </c>
      <c r="E131" s="32">
        <v>387048.41</v>
      </c>
      <c r="F131" s="70">
        <f>E131/C131</f>
        <v>0.44779323740002064</v>
      </c>
      <c r="G131" s="70">
        <f>E131/D131</f>
        <v>0.36893376227242397</v>
      </c>
    </row>
    <row r="133" spans="1:7" x14ac:dyDescent="0.25">
      <c r="B133" s="39" t="s">
        <v>40</v>
      </c>
    </row>
    <row r="135" spans="1:7" ht="25.5" x14ac:dyDescent="0.25">
      <c r="A135" s="119" t="s">
        <v>134</v>
      </c>
      <c r="B135" s="119"/>
      <c r="C135" s="25" t="s">
        <v>137</v>
      </c>
      <c r="D135" s="25" t="s">
        <v>163</v>
      </c>
      <c r="E135" s="25" t="s">
        <v>164</v>
      </c>
      <c r="F135" s="25" t="s">
        <v>32</v>
      </c>
      <c r="G135" s="25" t="s">
        <v>33</v>
      </c>
    </row>
    <row r="136" spans="1:7" x14ac:dyDescent="0.25">
      <c r="A136" s="120" t="s">
        <v>15</v>
      </c>
      <c r="B136" s="120"/>
      <c r="C136" s="26" t="s">
        <v>9</v>
      </c>
      <c r="D136" s="26" t="s">
        <v>10</v>
      </c>
      <c r="E136" s="26" t="s">
        <v>11</v>
      </c>
      <c r="F136" s="26" t="s">
        <v>12</v>
      </c>
      <c r="G136" s="26" t="s">
        <v>13</v>
      </c>
    </row>
    <row r="137" spans="1:7" x14ac:dyDescent="0.25">
      <c r="A137" s="115" t="s">
        <v>34</v>
      </c>
      <c r="B137" s="115"/>
      <c r="C137" s="54">
        <v>1093284.72</v>
      </c>
      <c r="D137" s="54">
        <v>1204600</v>
      </c>
      <c r="E137" s="54">
        <v>443563.13</v>
      </c>
      <c r="F137" s="73">
        <f>E137/C137</f>
        <v>0.40571602427590869</v>
      </c>
      <c r="G137" s="73">
        <f>E137/D137</f>
        <v>0.36822441474348333</v>
      </c>
    </row>
    <row r="138" spans="1:7" x14ac:dyDescent="0.25">
      <c r="A138" s="121" t="s">
        <v>35</v>
      </c>
      <c r="B138" s="121"/>
      <c r="C138" s="71">
        <v>1093284.72</v>
      </c>
      <c r="D138" s="71">
        <v>1204600</v>
      </c>
      <c r="E138" s="71">
        <v>443563.13</v>
      </c>
      <c r="F138" s="74">
        <f>E138/C138</f>
        <v>0.40571602427590869</v>
      </c>
      <c r="G138" s="74">
        <f>E138/D138</f>
        <v>0.36822441474348333</v>
      </c>
    </row>
    <row r="139" spans="1:7" ht="30" customHeight="1" x14ac:dyDescent="0.25">
      <c r="A139" s="122" t="s">
        <v>36</v>
      </c>
      <c r="B139" s="122"/>
      <c r="C139" s="72">
        <v>1093284.72</v>
      </c>
      <c r="D139" s="72">
        <v>1204600</v>
      </c>
      <c r="E139" s="72">
        <v>443563.13</v>
      </c>
      <c r="F139" s="75">
        <f>E139/C139</f>
        <v>0.40571602427590869</v>
      </c>
      <c r="G139" s="75">
        <f>E139/D139</f>
        <v>0.36822441474348333</v>
      </c>
    </row>
    <row r="140" spans="1:7" ht="14.25" customHeight="1" x14ac:dyDescent="0.25"/>
    <row r="141" spans="1:7" x14ac:dyDescent="0.25">
      <c r="B141" s="39" t="s">
        <v>41</v>
      </c>
    </row>
    <row r="143" spans="1:7" x14ac:dyDescent="0.25">
      <c r="B143" s="39" t="s">
        <v>42</v>
      </c>
    </row>
    <row r="145" spans="1:8" ht="25.5" x14ac:dyDescent="0.25">
      <c r="A145" s="114" t="s">
        <v>134</v>
      </c>
      <c r="B145" s="114"/>
      <c r="C145" s="13" t="s">
        <v>137</v>
      </c>
      <c r="D145" s="13" t="s">
        <v>160</v>
      </c>
      <c r="E145" s="13" t="s">
        <v>161</v>
      </c>
      <c r="F145" s="13" t="s">
        <v>32</v>
      </c>
      <c r="G145" s="13" t="s">
        <v>33</v>
      </c>
    </row>
    <row r="146" spans="1:8" x14ac:dyDescent="0.25">
      <c r="A146" s="52" t="s">
        <v>43</v>
      </c>
      <c r="B146" s="52"/>
      <c r="C146" s="11" t="s">
        <v>9</v>
      </c>
      <c r="D146" s="11" t="s">
        <v>10</v>
      </c>
      <c r="E146" s="11" t="s">
        <v>11</v>
      </c>
      <c r="F146" s="68" t="s">
        <v>12</v>
      </c>
      <c r="G146" s="68" t="s">
        <v>13</v>
      </c>
    </row>
    <row r="147" spans="1:8" x14ac:dyDescent="0.25">
      <c r="A147" s="76">
        <v>5</v>
      </c>
      <c r="B147" s="78" t="s">
        <v>165</v>
      </c>
      <c r="C147" s="80">
        <v>0</v>
      </c>
      <c r="D147" s="80">
        <v>1600000</v>
      </c>
      <c r="E147" s="80">
        <v>77403.850000000006</v>
      </c>
      <c r="F147" s="82">
        <v>0</v>
      </c>
      <c r="G147" s="82">
        <f>E147/D147</f>
        <v>4.8377406250000005E-2</v>
      </c>
    </row>
    <row r="148" spans="1:8" x14ac:dyDescent="0.25">
      <c r="A148" s="76">
        <v>54</v>
      </c>
      <c r="B148" s="78" t="s">
        <v>166</v>
      </c>
      <c r="C148" s="80">
        <v>0</v>
      </c>
      <c r="D148" s="80">
        <v>1600000</v>
      </c>
      <c r="E148" s="80">
        <v>77403.850000000006</v>
      </c>
      <c r="F148" s="82">
        <v>0</v>
      </c>
      <c r="G148" s="82">
        <f t="shared" ref="G148:G149" si="4">E148/D148</f>
        <v>4.8377406250000005E-2</v>
      </c>
    </row>
    <row r="149" spans="1:8" ht="26.25" x14ac:dyDescent="0.25">
      <c r="A149" s="76">
        <v>544</v>
      </c>
      <c r="B149" s="78" t="s">
        <v>167</v>
      </c>
      <c r="C149" s="80">
        <v>0</v>
      </c>
      <c r="D149" s="80">
        <v>1600000</v>
      </c>
      <c r="E149" s="80">
        <v>77403.850000000006</v>
      </c>
      <c r="F149" s="82">
        <v>0</v>
      </c>
      <c r="G149" s="82">
        <f t="shared" si="4"/>
        <v>4.8377406250000005E-2</v>
      </c>
      <c r="H149" s="93"/>
    </row>
    <row r="150" spans="1:8" ht="26.25" x14ac:dyDescent="0.25">
      <c r="A150" s="77">
        <v>5443</v>
      </c>
      <c r="B150" s="79" t="s">
        <v>167</v>
      </c>
      <c r="C150" s="81">
        <v>0</v>
      </c>
      <c r="D150" s="81">
        <v>1600000</v>
      </c>
      <c r="E150" s="81">
        <v>77403.850000000006</v>
      </c>
      <c r="F150" s="83">
        <v>0</v>
      </c>
      <c r="G150" s="83">
        <f>E150/D150</f>
        <v>4.8377406250000005E-2</v>
      </c>
      <c r="H150" s="93"/>
    </row>
    <row r="151" spans="1:8" x14ac:dyDescent="0.25">
      <c r="A151" s="123" t="s">
        <v>146</v>
      </c>
      <c r="B151" s="124"/>
      <c r="C151" s="67"/>
      <c r="D151" s="67">
        <v>-1600000</v>
      </c>
      <c r="E151" s="67">
        <v>-77403.850000000006</v>
      </c>
      <c r="F151" s="68"/>
      <c r="G151" s="68">
        <f>E151/D151</f>
        <v>4.8377406250000005E-2</v>
      </c>
      <c r="H151" s="93"/>
    </row>
    <row r="152" spans="1:8" x14ac:dyDescent="0.25">
      <c r="A152" s="8">
        <v>9</v>
      </c>
      <c r="B152" s="9" t="s">
        <v>131</v>
      </c>
      <c r="C152" s="80">
        <v>124984.39</v>
      </c>
      <c r="D152" s="16">
        <v>0</v>
      </c>
      <c r="E152" s="16">
        <v>-165361.65</v>
      </c>
      <c r="F152" s="29">
        <f>E152/C152</f>
        <v>-1.3230584235359311</v>
      </c>
      <c r="G152" s="29">
        <v>0</v>
      </c>
      <c r="H152" s="93"/>
    </row>
    <row r="153" spans="1:8" x14ac:dyDescent="0.25">
      <c r="A153" s="8">
        <v>92</v>
      </c>
      <c r="B153" s="9" t="s">
        <v>132</v>
      </c>
      <c r="C153" s="80">
        <v>124984.39</v>
      </c>
      <c r="D153" s="16">
        <v>0</v>
      </c>
      <c r="E153" s="28">
        <v>-165361.65</v>
      </c>
      <c r="F153" s="29">
        <f t="shared" ref="F153:F154" si="5">E153/C153</f>
        <v>-1.3230584235359311</v>
      </c>
      <c r="G153" s="29">
        <v>0</v>
      </c>
      <c r="H153" s="93"/>
    </row>
    <row r="154" spans="1:8" x14ac:dyDescent="0.25">
      <c r="A154" s="8">
        <v>922</v>
      </c>
      <c r="B154" s="9" t="s">
        <v>133</v>
      </c>
      <c r="C154" s="80">
        <v>124984.39</v>
      </c>
      <c r="D154" s="16">
        <v>0</v>
      </c>
      <c r="E154" s="28">
        <v>-165361.65</v>
      </c>
      <c r="F154" s="29">
        <f t="shared" si="5"/>
        <v>-1.3230584235359311</v>
      </c>
      <c r="G154" s="29">
        <v>0</v>
      </c>
    </row>
    <row r="155" spans="1:8" x14ac:dyDescent="0.25">
      <c r="A155" s="123" t="s">
        <v>168</v>
      </c>
      <c r="B155" s="124"/>
      <c r="C155" s="67"/>
      <c r="D155" s="67"/>
      <c r="E155" s="67"/>
      <c r="F155" s="68"/>
      <c r="G155" s="68"/>
      <c r="H155" s="93"/>
    </row>
    <row r="157" spans="1:8" x14ac:dyDescent="0.25">
      <c r="B157" s="39" t="s">
        <v>44</v>
      </c>
    </row>
    <row r="159" spans="1:8" ht="25.5" x14ac:dyDescent="0.25">
      <c r="A159" s="114" t="s">
        <v>134</v>
      </c>
      <c r="B159" s="114"/>
      <c r="C159" s="13" t="s">
        <v>137</v>
      </c>
      <c r="D159" s="13" t="s">
        <v>160</v>
      </c>
      <c r="E159" s="13" t="s">
        <v>161</v>
      </c>
      <c r="F159" s="13" t="s">
        <v>6</v>
      </c>
      <c r="G159" s="13" t="s">
        <v>7</v>
      </c>
    </row>
    <row r="160" spans="1:8" x14ac:dyDescent="0.25">
      <c r="A160" s="115" t="s">
        <v>43</v>
      </c>
      <c r="B160" s="115"/>
      <c r="C160" s="23" t="s">
        <v>9</v>
      </c>
      <c r="D160" s="23" t="s">
        <v>10</v>
      </c>
      <c r="E160" s="23" t="s">
        <v>11</v>
      </c>
      <c r="F160" s="23" t="s">
        <v>12</v>
      </c>
      <c r="G160" s="23" t="s">
        <v>13</v>
      </c>
      <c r="H160" s="1"/>
    </row>
    <row r="161" spans="1:14" x14ac:dyDescent="0.25">
      <c r="A161" s="118" t="s">
        <v>189</v>
      </c>
      <c r="B161" s="118"/>
      <c r="C161" s="30">
        <v>0</v>
      </c>
      <c r="D161" s="30">
        <v>1600000</v>
      </c>
      <c r="E161" s="30">
        <v>77403.850000000006</v>
      </c>
      <c r="F161" s="31">
        <v>0</v>
      </c>
      <c r="G161" s="31">
        <f>E161/D161</f>
        <v>4.8377406250000005E-2</v>
      </c>
    </row>
    <row r="162" spans="1:14" x14ac:dyDescent="0.25">
      <c r="A162" s="111" t="s">
        <v>190</v>
      </c>
      <c r="B162" s="111"/>
      <c r="C162" s="32">
        <v>0</v>
      </c>
      <c r="D162" s="32">
        <v>1600000</v>
      </c>
      <c r="E162" s="32">
        <v>77403.850000000006</v>
      </c>
      <c r="F162" s="70">
        <v>0</v>
      </c>
      <c r="G162" s="70">
        <f>E162/D162</f>
        <v>4.8377406250000005E-2</v>
      </c>
    </row>
    <row r="163" spans="1:14" x14ac:dyDescent="0.25">
      <c r="A163" s="115" t="s">
        <v>146</v>
      </c>
      <c r="B163" s="115"/>
      <c r="C163" s="85"/>
      <c r="D163" s="54">
        <v>-1600000</v>
      </c>
      <c r="E163" s="54">
        <v>-77403.850000000006</v>
      </c>
      <c r="F163" s="73"/>
      <c r="G163" s="86"/>
      <c r="J163" s="105"/>
      <c r="K163" s="93"/>
      <c r="L163" s="93"/>
      <c r="M163" s="93"/>
      <c r="N163" s="93"/>
    </row>
    <row r="164" spans="1:14" x14ac:dyDescent="0.25">
      <c r="A164" s="84" t="s">
        <v>147</v>
      </c>
      <c r="B164" s="84"/>
      <c r="C164" s="85"/>
      <c r="D164" s="54"/>
      <c r="E164" s="54"/>
      <c r="F164" s="73"/>
      <c r="G164" s="86"/>
      <c r="H164" s="93"/>
    </row>
    <row r="165" spans="1:14" x14ac:dyDescent="0.25">
      <c r="A165" s="118" t="s">
        <v>191</v>
      </c>
      <c r="B165" s="118"/>
      <c r="C165" s="30" t="s">
        <v>193</v>
      </c>
      <c r="D165" s="30">
        <v>0</v>
      </c>
      <c r="E165" s="30">
        <v>76060.67</v>
      </c>
      <c r="F165" s="31">
        <v>0.60860000000000003</v>
      </c>
      <c r="G165" s="31">
        <v>0</v>
      </c>
    </row>
    <row r="166" spans="1:14" x14ac:dyDescent="0.25">
      <c r="A166" s="111" t="s">
        <v>192</v>
      </c>
      <c r="B166" s="111"/>
      <c r="C166" s="32">
        <v>124984.39</v>
      </c>
      <c r="D166" s="32">
        <v>0</v>
      </c>
      <c r="E166" s="32">
        <v>76060.67</v>
      </c>
      <c r="F166" s="70">
        <f>E166/C166</f>
        <v>0.60856135714227988</v>
      </c>
      <c r="G166" s="70">
        <v>0</v>
      </c>
    </row>
    <row r="168" spans="1:14" x14ac:dyDescent="0.25">
      <c r="B168" s="39" t="s">
        <v>46</v>
      </c>
    </row>
    <row r="170" spans="1:14" x14ac:dyDescent="0.25">
      <c r="A170" s="110" t="s">
        <v>45</v>
      </c>
      <c r="B170" s="110"/>
      <c r="C170" s="110"/>
      <c r="D170" s="110"/>
      <c r="E170" s="110"/>
      <c r="F170" s="110"/>
      <c r="G170" s="110"/>
    </row>
    <row r="172" spans="1:14" ht="45" customHeight="1" x14ac:dyDescent="0.25">
      <c r="A172" s="112" t="s">
        <v>188</v>
      </c>
      <c r="B172" s="113"/>
      <c r="C172" s="113"/>
      <c r="D172" s="113"/>
      <c r="E172" s="113"/>
      <c r="F172" s="113"/>
      <c r="G172" s="113"/>
    </row>
    <row r="174" spans="1:14" x14ac:dyDescent="0.25">
      <c r="B174" s="39" t="s">
        <v>47</v>
      </c>
    </row>
    <row r="176" spans="1:14" ht="25.5" x14ac:dyDescent="0.25">
      <c r="A176" s="24" t="s">
        <v>48</v>
      </c>
      <c r="B176" s="24" t="s">
        <v>49</v>
      </c>
      <c r="C176" s="25" t="s">
        <v>160</v>
      </c>
      <c r="D176" s="25" t="s">
        <v>161</v>
      </c>
      <c r="E176" s="25" t="s">
        <v>50</v>
      </c>
    </row>
    <row r="177" spans="1:9" x14ac:dyDescent="0.25">
      <c r="A177" s="27" t="s">
        <v>15</v>
      </c>
      <c r="B177" s="27" t="s">
        <v>15</v>
      </c>
      <c r="C177" s="26" t="s">
        <v>9</v>
      </c>
      <c r="D177" s="26" t="s">
        <v>10</v>
      </c>
      <c r="E177" s="26" t="s">
        <v>11</v>
      </c>
    </row>
    <row r="178" spans="1:9" x14ac:dyDescent="0.25">
      <c r="A178" s="6" t="s">
        <v>15</v>
      </c>
      <c r="B178" s="6" t="s">
        <v>51</v>
      </c>
      <c r="C178" s="54">
        <v>2804600</v>
      </c>
      <c r="D178" s="54">
        <v>520966.98</v>
      </c>
      <c r="E178" s="57">
        <f>D178/C178</f>
        <v>0.1857544676602724</v>
      </c>
    </row>
    <row r="179" spans="1:9" x14ac:dyDescent="0.25">
      <c r="A179" s="33" t="s">
        <v>52</v>
      </c>
      <c r="B179" s="33" t="s">
        <v>102</v>
      </c>
      <c r="C179" s="55">
        <v>2804600</v>
      </c>
      <c r="D179" s="55">
        <v>520966.98</v>
      </c>
      <c r="E179" s="58">
        <f>D179/C179</f>
        <v>0.1857544676602724</v>
      </c>
    </row>
    <row r="180" spans="1:9" x14ac:dyDescent="0.25">
      <c r="A180" s="34" t="s">
        <v>53</v>
      </c>
      <c r="B180" s="34" t="s">
        <v>103</v>
      </c>
      <c r="C180" s="56">
        <v>2804600</v>
      </c>
      <c r="D180" s="56">
        <v>520966.98</v>
      </c>
      <c r="E180" s="59">
        <f>D180/C180</f>
        <v>0.1857544676602724</v>
      </c>
    </row>
    <row r="182" spans="1:9" x14ac:dyDescent="0.25">
      <c r="B182" s="39" t="s">
        <v>54</v>
      </c>
    </row>
    <row r="184" spans="1:9" ht="25.5" x14ac:dyDescent="0.25">
      <c r="A184" s="109" t="s">
        <v>55</v>
      </c>
      <c r="B184" s="109"/>
      <c r="C184" s="53" t="s">
        <v>163</v>
      </c>
      <c r="D184" s="53" t="s">
        <v>164</v>
      </c>
      <c r="E184" s="25" t="s">
        <v>50</v>
      </c>
    </row>
    <row r="185" spans="1:9" ht="15" customHeight="1" x14ac:dyDescent="0.25">
      <c r="A185" s="109"/>
      <c r="B185" s="109"/>
      <c r="C185" s="25" t="s">
        <v>9</v>
      </c>
      <c r="D185" s="25" t="s">
        <v>10</v>
      </c>
      <c r="E185" s="25" t="s">
        <v>11</v>
      </c>
    </row>
    <row r="186" spans="1:9" x14ac:dyDescent="0.25">
      <c r="A186" s="6" t="s">
        <v>51</v>
      </c>
      <c r="B186" s="6"/>
      <c r="C186" s="54">
        <v>2804600</v>
      </c>
      <c r="D186" s="54">
        <v>520966.98</v>
      </c>
      <c r="E186" s="73">
        <f>D186/C186</f>
        <v>0.1857544676602724</v>
      </c>
    </row>
    <row r="187" spans="1:9" x14ac:dyDescent="0.25">
      <c r="A187" s="35" t="s">
        <v>56</v>
      </c>
      <c r="B187" s="35"/>
      <c r="C187" s="87">
        <v>2804600</v>
      </c>
      <c r="D187" s="87">
        <v>520966.98</v>
      </c>
      <c r="E187" s="90">
        <f>D187/C187</f>
        <v>0.1857544676602724</v>
      </c>
    </row>
    <row r="188" spans="1:9" x14ac:dyDescent="0.25">
      <c r="A188" s="35" t="s">
        <v>57</v>
      </c>
      <c r="B188" s="35"/>
      <c r="C188" s="87">
        <v>2804600</v>
      </c>
      <c r="D188" s="87">
        <v>520966.98</v>
      </c>
      <c r="E188" s="90">
        <f>D188/C188</f>
        <v>0.1857544676602724</v>
      </c>
    </row>
    <row r="189" spans="1:9" x14ac:dyDescent="0.25">
      <c r="A189" s="116" t="s">
        <v>148</v>
      </c>
      <c r="B189" s="117"/>
      <c r="C189" s="88">
        <v>155500</v>
      </c>
      <c r="D189" s="88">
        <v>56514.720000000001</v>
      </c>
      <c r="E189" s="91">
        <f>D189/C189</f>
        <v>0.36343871382636656</v>
      </c>
      <c r="I189" s="93"/>
    </row>
    <row r="190" spans="1:9" x14ac:dyDescent="0.25">
      <c r="A190" s="36" t="s">
        <v>28</v>
      </c>
      <c r="B190" s="36"/>
      <c r="C190" s="88">
        <v>155500</v>
      </c>
      <c r="D190" s="88">
        <v>56514.720000000001</v>
      </c>
      <c r="E190" s="91">
        <f t="shared" ref="E190:E192" si="6">D190/C190</f>
        <v>0.36343871382636656</v>
      </c>
    </row>
    <row r="191" spans="1:9" x14ac:dyDescent="0.25">
      <c r="A191" s="132" t="s">
        <v>149</v>
      </c>
      <c r="B191" s="133"/>
      <c r="C191" s="88">
        <v>2649100</v>
      </c>
      <c r="D191" s="88">
        <v>464452.26</v>
      </c>
      <c r="E191" s="91">
        <f t="shared" si="6"/>
        <v>0.17532454795968441</v>
      </c>
    </row>
    <row r="192" spans="1:9" x14ac:dyDescent="0.25">
      <c r="A192" s="36" t="s">
        <v>30</v>
      </c>
      <c r="B192" s="36"/>
      <c r="C192" s="88">
        <v>2649100</v>
      </c>
      <c r="D192" s="88">
        <v>464452.26</v>
      </c>
      <c r="E192" s="91">
        <f t="shared" si="6"/>
        <v>0.17532454795968441</v>
      </c>
    </row>
    <row r="193" spans="1:8" x14ac:dyDescent="0.25">
      <c r="A193" s="47" t="s">
        <v>58</v>
      </c>
      <c r="B193" s="43" t="s">
        <v>59</v>
      </c>
      <c r="C193" s="89">
        <v>2804600</v>
      </c>
      <c r="D193" s="89">
        <v>520966.98</v>
      </c>
      <c r="E193" s="92">
        <f>D193/C193</f>
        <v>0.1857544676602724</v>
      </c>
    </row>
    <row r="194" spans="1:8" x14ac:dyDescent="0.25">
      <c r="A194" s="42" t="s">
        <v>60</v>
      </c>
      <c r="B194" s="44" t="s">
        <v>61</v>
      </c>
      <c r="C194" s="32">
        <v>1199600</v>
      </c>
      <c r="D194" s="32">
        <v>375970.73</v>
      </c>
      <c r="E194" s="70">
        <f>D194/C194</f>
        <v>0.3134134128042681</v>
      </c>
      <c r="H194" s="51"/>
    </row>
    <row r="195" spans="1:8" x14ac:dyDescent="0.25">
      <c r="A195" s="116" t="s">
        <v>148</v>
      </c>
      <c r="B195" s="117"/>
      <c r="C195" s="88">
        <v>155500</v>
      </c>
      <c r="D195" s="88">
        <v>56514.720000000001</v>
      </c>
      <c r="E195" s="91">
        <f>D195/C195</f>
        <v>0.36343871382636656</v>
      </c>
      <c r="H195" s="51"/>
    </row>
    <row r="196" spans="1:8" x14ac:dyDescent="0.25">
      <c r="A196" s="36" t="s">
        <v>28</v>
      </c>
      <c r="B196" s="36"/>
      <c r="C196" s="88">
        <v>155500</v>
      </c>
      <c r="D196" s="88">
        <v>56514.720000000001</v>
      </c>
      <c r="E196" s="91">
        <f t="shared" ref="E196" si="7">D196/C196</f>
        <v>0.36343871382636656</v>
      </c>
      <c r="H196" s="51"/>
    </row>
    <row r="197" spans="1:8" x14ac:dyDescent="0.25">
      <c r="A197" s="40" t="s">
        <v>67</v>
      </c>
      <c r="B197" s="45" t="s">
        <v>68</v>
      </c>
      <c r="C197" s="16">
        <v>4000</v>
      </c>
      <c r="D197" s="16">
        <v>0</v>
      </c>
      <c r="E197" s="60">
        <v>0</v>
      </c>
      <c r="F197" s="93"/>
    </row>
    <row r="198" spans="1:8" x14ac:dyDescent="0.25">
      <c r="A198" s="41">
        <v>3211</v>
      </c>
      <c r="B198" s="46" t="s">
        <v>150</v>
      </c>
      <c r="C198" s="48">
        <v>4000</v>
      </c>
      <c r="D198" s="48">
        <v>0</v>
      </c>
      <c r="E198" s="61">
        <v>0</v>
      </c>
    </row>
    <row r="199" spans="1:8" x14ac:dyDescent="0.25">
      <c r="A199" s="40" t="s">
        <v>71</v>
      </c>
      <c r="B199" s="45" t="s">
        <v>72</v>
      </c>
      <c r="C199" s="16">
        <v>81000</v>
      </c>
      <c r="D199" s="16">
        <v>27139.01</v>
      </c>
      <c r="E199" s="60">
        <f>D199/C199</f>
        <v>0.33504950617283946</v>
      </c>
    </row>
    <row r="200" spans="1:8" x14ac:dyDescent="0.25">
      <c r="A200" s="41">
        <v>3221</v>
      </c>
      <c r="B200" s="46" t="s">
        <v>158</v>
      </c>
      <c r="C200" s="48">
        <v>24000</v>
      </c>
      <c r="D200" s="48">
        <v>5927.6</v>
      </c>
      <c r="E200" s="61">
        <f>D200/C200</f>
        <v>0.24698333333333336</v>
      </c>
    </row>
    <row r="201" spans="1:8" x14ac:dyDescent="0.25">
      <c r="A201" s="41">
        <v>3222</v>
      </c>
      <c r="B201" s="46" t="s">
        <v>73</v>
      </c>
      <c r="C201" s="65">
        <v>50000</v>
      </c>
      <c r="D201" s="65">
        <v>21211.41</v>
      </c>
      <c r="E201" s="61">
        <f t="shared" ref="E201:E202" si="8">D201/C201</f>
        <v>0.4242282</v>
      </c>
    </row>
    <row r="202" spans="1:8" x14ac:dyDescent="0.25">
      <c r="A202" s="41">
        <v>3227</v>
      </c>
      <c r="B202" s="46" t="s">
        <v>157</v>
      </c>
      <c r="C202" s="48">
        <v>7000</v>
      </c>
      <c r="D202" s="48">
        <v>0</v>
      </c>
      <c r="E202" s="61">
        <f t="shared" si="8"/>
        <v>0</v>
      </c>
    </row>
    <row r="203" spans="1:8" x14ac:dyDescent="0.25">
      <c r="A203" s="40" t="s">
        <v>76</v>
      </c>
      <c r="B203" s="45" t="s">
        <v>77</v>
      </c>
      <c r="C203" s="16">
        <v>62000</v>
      </c>
      <c r="D203" s="16">
        <v>28903.71</v>
      </c>
      <c r="E203" s="17">
        <v>0.44469999999999998</v>
      </c>
    </row>
    <row r="204" spans="1:8" x14ac:dyDescent="0.25">
      <c r="A204" s="41">
        <v>3231</v>
      </c>
      <c r="B204" s="46" t="s">
        <v>78</v>
      </c>
      <c r="C204" s="48">
        <v>500</v>
      </c>
      <c r="D204" s="48">
        <v>223.4</v>
      </c>
      <c r="E204" s="50">
        <f>D204/C204</f>
        <v>0.44680000000000003</v>
      </c>
    </row>
    <row r="205" spans="1:8" x14ac:dyDescent="0.25">
      <c r="A205" s="41">
        <v>3232</v>
      </c>
      <c r="B205" s="46" t="s">
        <v>156</v>
      </c>
      <c r="C205" s="48">
        <v>35000</v>
      </c>
      <c r="D205" s="48">
        <v>17330.41</v>
      </c>
      <c r="E205" s="50">
        <f>D205/C205</f>
        <v>0.49515457142857144</v>
      </c>
    </row>
    <row r="206" spans="1:8" x14ac:dyDescent="0.25">
      <c r="A206" s="41">
        <v>3233</v>
      </c>
      <c r="B206" s="46" t="s">
        <v>173</v>
      </c>
      <c r="C206" s="48">
        <v>0</v>
      </c>
      <c r="D206" s="65">
        <v>0</v>
      </c>
      <c r="E206" s="50">
        <v>0</v>
      </c>
    </row>
    <row r="207" spans="1:8" x14ac:dyDescent="0.25">
      <c r="A207" s="41">
        <v>3234</v>
      </c>
      <c r="B207" s="46" t="s">
        <v>155</v>
      </c>
      <c r="C207" s="65">
        <v>15000</v>
      </c>
      <c r="D207" s="65">
        <v>2687.11</v>
      </c>
      <c r="E207" s="96">
        <f>D207/C207</f>
        <v>0.17914066666666667</v>
      </c>
    </row>
    <row r="208" spans="1:8" x14ac:dyDescent="0.25">
      <c r="A208" s="41">
        <v>3236</v>
      </c>
      <c r="B208" s="46" t="s">
        <v>154</v>
      </c>
      <c r="C208" s="48">
        <v>5500</v>
      </c>
      <c r="D208" s="48">
        <v>4772.79</v>
      </c>
      <c r="E208" s="50">
        <f>D208/C208</f>
        <v>0.86778</v>
      </c>
    </row>
    <row r="209" spans="1:5" x14ac:dyDescent="0.25">
      <c r="A209" s="41">
        <v>3237</v>
      </c>
      <c r="B209" s="46" t="s">
        <v>79</v>
      </c>
      <c r="C209" s="48">
        <v>6000</v>
      </c>
      <c r="D209" s="48">
        <v>3890</v>
      </c>
      <c r="E209" s="50">
        <f>D209/C209</f>
        <v>0.64833333333333332</v>
      </c>
    </row>
    <row r="210" spans="1:5" x14ac:dyDescent="0.25">
      <c r="A210" s="41">
        <v>3239</v>
      </c>
      <c r="B210" s="46" t="s">
        <v>174</v>
      </c>
      <c r="C210" s="48">
        <v>0</v>
      </c>
      <c r="D210" s="48">
        <v>0</v>
      </c>
      <c r="E210" s="50">
        <v>0</v>
      </c>
    </row>
    <row r="211" spans="1:5" x14ac:dyDescent="0.25">
      <c r="A211" s="40" t="s">
        <v>80</v>
      </c>
      <c r="B211" s="45" t="s">
        <v>81</v>
      </c>
      <c r="C211" s="63">
        <v>4600</v>
      </c>
      <c r="D211" s="63">
        <v>223</v>
      </c>
      <c r="E211" s="94">
        <f>D211/C211</f>
        <v>4.8478260869565221E-2</v>
      </c>
    </row>
    <row r="212" spans="1:5" x14ac:dyDescent="0.25">
      <c r="A212" s="41">
        <v>3293</v>
      </c>
      <c r="B212" s="46" t="s">
        <v>153</v>
      </c>
      <c r="C212" s="65">
        <v>2000</v>
      </c>
      <c r="D212" s="65">
        <v>0</v>
      </c>
      <c r="E212" s="96">
        <v>0</v>
      </c>
    </row>
    <row r="213" spans="1:5" x14ac:dyDescent="0.25">
      <c r="A213" s="41">
        <v>3299</v>
      </c>
      <c r="B213" s="46" t="s">
        <v>81</v>
      </c>
      <c r="C213" s="48">
        <v>2600</v>
      </c>
      <c r="D213" s="48">
        <v>223</v>
      </c>
      <c r="E213" s="50">
        <f t="shared" ref="E213:E235" si="9">D213/C213</f>
        <v>8.5769230769230764E-2</v>
      </c>
    </row>
    <row r="214" spans="1:5" x14ac:dyDescent="0.25">
      <c r="A214" s="40">
        <v>343</v>
      </c>
      <c r="B214" s="45" t="s">
        <v>151</v>
      </c>
      <c r="C214" s="63">
        <v>3900</v>
      </c>
      <c r="D214" s="63">
        <v>249</v>
      </c>
      <c r="E214" s="94">
        <f t="shared" si="9"/>
        <v>6.3846153846153844E-2</v>
      </c>
    </row>
    <row r="215" spans="1:5" ht="14.25" customHeight="1" x14ac:dyDescent="0.25">
      <c r="A215" s="41">
        <v>3434</v>
      </c>
      <c r="B215" s="46" t="s">
        <v>152</v>
      </c>
      <c r="C215" s="48">
        <v>3900</v>
      </c>
      <c r="D215" s="48">
        <v>249</v>
      </c>
      <c r="E215" s="50">
        <f t="shared" si="9"/>
        <v>6.3846153846153844E-2</v>
      </c>
    </row>
    <row r="216" spans="1:5" x14ac:dyDescent="0.25">
      <c r="A216" s="132" t="s">
        <v>149</v>
      </c>
      <c r="B216" s="133"/>
      <c r="C216" s="88">
        <v>1044100</v>
      </c>
      <c r="D216" s="88">
        <v>319456.01</v>
      </c>
      <c r="E216" s="91">
        <f t="shared" si="9"/>
        <v>0.30596303993870322</v>
      </c>
    </row>
    <row r="217" spans="1:5" x14ac:dyDescent="0.25">
      <c r="A217" s="36" t="s">
        <v>30</v>
      </c>
      <c r="B217" s="36"/>
      <c r="C217" s="88">
        <v>1044100</v>
      </c>
      <c r="D217" s="88">
        <v>319456.01</v>
      </c>
      <c r="E217" s="91">
        <f t="shared" si="9"/>
        <v>0.30596303993870322</v>
      </c>
    </row>
    <row r="218" spans="1:5" x14ac:dyDescent="0.25">
      <c r="A218" s="40">
        <v>311</v>
      </c>
      <c r="B218" s="45" t="s">
        <v>175</v>
      </c>
      <c r="C218" s="63">
        <v>580000</v>
      </c>
      <c r="D218" s="63">
        <v>218101.49</v>
      </c>
      <c r="E218" s="94">
        <f t="shared" si="9"/>
        <v>0.37603705172413793</v>
      </c>
    </row>
    <row r="219" spans="1:5" x14ac:dyDescent="0.25">
      <c r="A219" s="41">
        <v>3111</v>
      </c>
      <c r="B219" s="46" t="s">
        <v>150</v>
      </c>
      <c r="C219" s="48">
        <v>580000</v>
      </c>
      <c r="D219" s="48">
        <v>218101.49</v>
      </c>
      <c r="E219" s="50">
        <f t="shared" si="9"/>
        <v>0.37603705172413793</v>
      </c>
    </row>
    <row r="220" spans="1:5" x14ac:dyDescent="0.25">
      <c r="A220" s="40">
        <v>312</v>
      </c>
      <c r="B220" s="45" t="s">
        <v>176</v>
      </c>
      <c r="C220" s="63">
        <v>67500</v>
      </c>
      <c r="D220" s="63">
        <v>1800</v>
      </c>
      <c r="E220" s="94">
        <f t="shared" si="9"/>
        <v>2.6666666666666668E-2</v>
      </c>
    </row>
    <row r="221" spans="1:5" x14ac:dyDescent="0.25">
      <c r="A221" s="41">
        <v>3121</v>
      </c>
      <c r="B221" s="46" t="s">
        <v>176</v>
      </c>
      <c r="C221" s="48">
        <v>67500</v>
      </c>
      <c r="D221" s="48">
        <v>1800</v>
      </c>
      <c r="E221" s="50">
        <f t="shared" si="9"/>
        <v>2.6666666666666668E-2</v>
      </c>
    </row>
    <row r="222" spans="1:5" x14ac:dyDescent="0.25">
      <c r="A222" s="99">
        <v>313</v>
      </c>
      <c r="B222" s="100" t="s">
        <v>177</v>
      </c>
      <c r="C222" s="63">
        <v>95700</v>
      </c>
      <c r="D222" s="63">
        <v>20306.939999999999</v>
      </c>
      <c r="E222" s="94">
        <f t="shared" si="9"/>
        <v>0.21219373040752348</v>
      </c>
    </row>
    <row r="223" spans="1:5" x14ac:dyDescent="0.25">
      <c r="A223" s="41">
        <v>3132</v>
      </c>
      <c r="B223" s="46" t="s">
        <v>178</v>
      </c>
      <c r="C223" s="48">
        <v>95700</v>
      </c>
      <c r="D223" s="48">
        <v>20306.939999999999</v>
      </c>
      <c r="E223" s="50">
        <f t="shared" si="9"/>
        <v>0.21219373040752348</v>
      </c>
    </row>
    <row r="224" spans="1:5" x14ac:dyDescent="0.25">
      <c r="A224" s="40">
        <v>321</v>
      </c>
      <c r="B224" s="45" t="s">
        <v>68</v>
      </c>
      <c r="C224" s="63">
        <v>80000</v>
      </c>
      <c r="D224" s="63">
        <v>17368.849999999999</v>
      </c>
      <c r="E224" s="94">
        <f t="shared" si="9"/>
        <v>0.21711062499999997</v>
      </c>
    </row>
    <row r="225" spans="1:5" x14ac:dyDescent="0.25">
      <c r="A225" s="41">
        <v>3212</v>
      </c>
      <c r="B225" s="46" t="s">
        <v>179</v>
      </c>
      <c r="C225" s="48">
        <v>70000</v>
      </c>
      <c r="D225" s="48">
        <v>14728.85</v>
      </c>
      <c r="E225" s="50">
        <f t="shared" si="9"/>
        <v>0.21041214285714285</v>
      </c>
    </row>
    <row r="226" spans="1:5" x14ac:dyDescent="0.25">
      <c r="A226" s="41">
        <v>3213</v>
      </c>
      <c r="B226" s="46" t="s">
        <v>180</v>
      </c>
      <c r="C226" s="48">
        <v>10000</v>
      </c>
      <c r="D226" s="48">
        <v>2640</v>
      </c>
      <c r="E226" s="50">
        <f t="shared" si="9"/>
        <v>0.26400000000000001</v>
      </c>
    </row>
    <row r="227" spans="1:5" x14ac:dyDescent="0.25">
      <c r="A227" s="99">
        <v>322</v>
      </c>
      <c r="B227" s="100" t="s">
        <v>72</v>
      </c>
      <c r="C227" s="63">
        <v>85500</v>
      </c>
      <c r="D227" s="63">
        <v>20303</v>
      </c>
      <c r="E227" s="94">
        <f t="shared" si="9"/>
        <v>0.23746198830409357</v>
      </c>
    </row>
    <row r="228" spans="1:5" x14ac:dyDescent="0.25">
      <c r="A228" s="41">
        <v>3221</v>
      </c>
      <c r="B228" s="46" t="s">
        <v>158</v>
      </c>
      <c r="C228" s="48">
        <v>4000</v>
      </c>
      <c r="D228" s="48">
        <v>1314.05</v>
      </c>
      <c r="E228" s="50">
        <f t="shared" si="9"/>
        <v>0.32851249999999999</v>
      </c>
    </row>
    <row r="229" spans="1:5" ht="14.25" customHeight="1" x14ac:dyDescent="0.25">
      <c r="A229" s="41">
        <v>3222</v>
      </c>
      <c r="B229" s="46" t="s">
        <v>73</v>
      </c>
      <c r="C229" s="48">
        <v>10000</v>
      </c>
      <c r="D229" s="48">
        <v>6436.7</v>
      </c>
      <c r="E229" s="50">
        <f t="shared" si="9"/>
        <v>0.64366999999999996</v>
      </c>
    </row>
    <row r="230" spans="1:5" ht="14.25" customHeight="1" x14ac:dyDescent="0.25">
      <c r="A230" s="97">
        <v>3223</v>
      </c>
      <c r="B230" s="98" t="s">
        <v>184</v>
      </c>
      <c r="C230" s="48">
        <v>65000</v>
      </c>
      <c r="D230" s="48">
        <v>10784.75</v>
      </c>
      <c r="E230" s="50">
        <f t="shared" si="9"/>
        <v>0.16591923076923076</v>
      </c>
    </row>
    <row r="231" spans="1:5" ht="14.25" customHeight="1" x14ac:dyDescent="0.25">
      <c r="A231" s="41">
        <v>3225</v>
      </c>
      <c r="B231" s="46" t="s">
        <v>185</v>
      </c>
      <c r="C231" s="48">
        <v>6500</v>
      </c>
      <c r="D231" s="48">
        <v>1767.5</v>
      </c>
      <c r="E231" s="50">
        <f t="shared" si="9"/>
        <v>0.27192307692307693</v>
      </c>
    </row>
    <row r="232" spans="1:5" ht="14.25" customHeight="1" x14ac:dyDescent="0.25">
      <c r="A232" s="99">
        <v>323</v>
      </c>
      <c r="B232" s="100" t="s">
        <v>77</v>
      </c>
      <c r="C232" s="63">
        <v>45400</v>
      </c>
      <c r="D232" s="63">
        <v>19732.84</v>
      </c>
      <c r="E232" s="94">
        <f t="shared" si="9"/>
        <v>0.4346440528634361</v>
      </c>
    </row>
    <row r="233" spans="1:5" ht="14.25" customHeight="1" x14ac:dyDescent="0.25">
      <c r="A233" s="97">
        <v>3231</v>
      </c>
      <c r="B233" s="98" t="s">
        <v>78</v>
      </c>
      <c r="C233" s="48">
        <v>5400</v>
      </c>
      <c r="D233" s="48">
        <v>1216.3800000000001</v>
      </c>
      <c r="E233" s="50">
        <f t="shared" si="9"/>
        <v>0.22525555555555557</v>
      </c>
    </row>
    <row r="234" spans="1:5" ht="14.25" customHeight="1" x14ac:dyDescent="0.25">
      <c r="A234" s="41">
        <v>3237</v>
      </c>
      <c r="B234" s="46" t="s">
        <v>79</v>
      </c>
      <c r="C234" s="48">
        <v>38500</v>
      </c>
      <c r="D234" s="48">
        <v>18259.080000000002</v>
      </c>
      <c r="E234" s="50">
        <f t="shared" si="9"/>
        <v>0.47426181818181823</v>
      </c>
    </row>
    <row r="235" spans="1:5" ht="14.25" customHeight="1" x14ac:dyDescent="0.25">
      <c r="A235" s="97">
        <v>3238</v>
      </c>
      <c r="B235" s="98" t="s">
        <v>142</v>
      </c>
      <c r="C235" s="48">
        <v>1500</v>
      </c>
      <c r="D235" s="48">
        <v>257.38</v>
      </c>
      <c r="E235" s="50">
        <f t="shared" si="9"/>
        <v>0.17158666666666667</v>
      </c>
    </row>
    <row r="236" spans="1:5" ht="14.25" customHeight="1" x14ac:dyDescent="0.25">
      <c r="A236" s="40">
        <v>329</v>
      </c>
      <c r="B236" s="45" t="s">
        <v>81</v>
      </c>
      <c r="C236" s="63">
        <v>30000</v>
      </c>
      <c r="D236" s="63">
        <v>0</v>
      </c>
      <c r="E236" s="94">
        <v>0</v>
      </c>
    </row>
    <row r="237" spans="1:5" ht="14.25" customHeight="1" x14ac:dyDescent="0.25">
      <c r="A237" s="97">
        <v>3291</v>
      </c>
      <c r="B237" s="98" t="s">
        <v>182</v>
      </c>
      <c r="C237" s="48">
        <v>5000</v>
      </c>
      <c r="D237" s="48">
        <v>0</v>
      </c>
      <c r="E237" s="50">
        <v>0</v>
      </c>
    </row>
    <row r="238" spans="1:5" ht="14.25" customHeight="1" x14ac:dyDescent="0.25">
      <c r="A238" s="97">
        <v>3292</v>
      </c>
      <c r="B238" s="98" t="s">
        <v>183</v>
      </c>
      <c r="C238" s="48">
        <v>25000</v>
      </c>
      <c r="D238" s="48">
        <v>0</v>
      </c>
      <c r="E238" s="50">
        <v>0</v>
      </c>
    </row>
    <row r="239" spans="1:5" ht="14.25" customHeight="1" x14ac:dyDescent="0.25">
      <c r="A239" s="40">
        <v>342</v>
      </c>
      <c r="B239" s="45" t="s">
        <v>144</v>
      </c>
      <c r="C239" s="63">
        <v>60000</v>
      </c>
      <c r="D239" s="63">
        <v>21842.89</v>
      </c>
      <c r="E239" s="94">
        <f t="shared" ref="E239:E245" si="10">D239/C239</f>
        <v>0.36404816666666667</v>
      </c>
    </row>
    <row r="240" spans="1:5" ht="14.25" customHeight="1" x14ac:dyDescent="0.25">
      <c r="A240" s="41">
        <v>3423</v>
      </c>
      <c r="B240" s="46" t="s">
        <v>181</v>
      </c>
      <c r="C240" s="48">
        <v>60000</v>
      </c>
      <c r="D240" s="48">
        <v>21842.89</v>
      </c>
      <c r="E240" s="50">
        <f t="shared" si="10"/>
        <v>0.36404816666666667</v>
      </c>
    </row>
    <row r="241" spans="1:5" x14ac:dyDescent="0.25">
      <c r="A241" s="42" t="s">
        <v>82</v>
      </c>
      <c r="B241" s="44" t="s">
        <v>83</v>
      </c>
      <c r="C241" s="32">
        <v>5000</v>
      </c>
      <c r="D241" s="32">
        <v>3186.15</v>
      </c>
      <c r="E241" s="49">
        <f t="shared" si="10"/>
        <v>0.63722999999999996</v>
      </c>
    </row>
    <row r="242" spans="1:5" x14ac:dyDescent="0.25">
      <c r="A242" s="36" t="s">
        <v>29</v>
      </c>
      <c r="B242" s="36"/>
      <c r="C242" s="88">
        <v>5000</v>
      </c>
      <c r="D242" s="88">
        <v>3186.15</v>
      </c>
      <c r="E242" s="91">
        <f t="shared" si="10"/>
        <v>0.63722999999999996</v>
      </c>
    </row>
    <row r="243" spans="1:5" x14ac:dyDescent="0.25">
      <c r="A243" s="36" t="s">
        <v>30</v>
      </c>
      <c r="B243" s="36"/>
      <c r="C243" s="88">
        <v>5000</v>
      </c>
      <c r="D243" s="88">
        <v>3186.15</v>
      </c>
      <c r="E243" s="91">
        <f t="shared" si="10"/>
        <v>0.63722999999999996</v>
      </c>
    </row>
    <row r="244" spans="1:5" x14ac:dyDescent="0.25">
      <c r="A244" s="40" t="s">
        <v>84</v>
      </c>
      <c r="B244" s="45" t="s">
        <v>85</v>
      </c>
      <c r="C244" s="16">
        <v>5000</v>
      </c>
      <c r="D244" s="16">
        <v>3186.15</v>
      </c>
      <c r="E244" s="17">
        <f t="shared" si="10"/>
        <v>0.63722999999999996</v>
      </c>
    </row>
    <row r="245" spans="1:5" x14ac:dyDescent="0.25">
      <c r="A245" s="41" t="s">
        <v>86</v>
      </c>
      <c r="B245" s="46" t="s">
        <v>87</v>
      </c>
      <c r="C245" s="48">
        <v>5000</v>
      </c>
      <c r="D245" s="48">
        <v>3186.15</v>
      </c>
      <c r="E245" s="96">
        <f t="shared" si="10"/>
        <v>0.63722999999999996</v>
      </c>
    </row>
    <row r="246" spans="1:5" x14ac:dyDescent="0.25">
      <c r="A246" s="40" t="s">
        <v>88</v>
      </c>
      <c r="B246" s="45" t="s">
        <v>89</v>
      </c>
      <c r="C246" s="16">
        <v>0</v>
      </c>
      <c r="D246" s="16">
        <v>0</v>
      </c>
      <c r="E246" s="17">
        <v>0</v>
      </c>
    </row>
    <row r="247" spans="1:5" ht="14.25" customHeight="1" x14ac:dyDescent="0.25">
      <c r="A247" s="41" t="s">
        <v>90</v>
      </c>
      <c r="B247" s="46" t="s">
        <v>89</v>
      </c>
      <c r="C247" s="48">
        <v>0</v>
      </c>
      <c r="D247" s="48">
        <v>0</v>
      </c>
      <c r="E247" s="50">
        <v>0</v>
      </c>
    </row>
    <row r="248" spans="1:5" ht="25.5" x14ac:dyDescent="0.25">
      <c r="A248" s="42" t="s">
        <v>100</v>
      </c>
      <c r="B248" s="44" t="s">
        <v>101</v>
      </c>
      <c r="C248" s="32">
        <v>1600000</v>
      </c>
      <c r="D248" s="32">
        <v>141810.1</v>
      </c>
      <c r="E248" s="49">
        <f t="shared" ref="E248:E254" si="11">D248/C248</f>
        <v>8.8631312500000003E-2</v>
      </c>
    </row>
    <row r="249" spans="1:5" x14ac:dyDescent="0.25">
      <c r="A249" s="132" t="s">
        <v>149</v>
      </c>
      <c r="B249" s="133"/>
      <c r="C249" s="88">
        <v>1600000</v>
      </c>
      <c r="D249" s="88">
        <v>141810.1</v>
      </c>
      <c r="E249" s="91">
        <f t="shared" si="11"/>
        <v>8.8631312500000003E-2</v>
      </c>
    </row>
    <row r="250" spans="1:5" x14ac:dyDescent="0.25">
      <c r="A250" s="36" t="s">
        <v>30</v>
      </c>
      <c r="B250" s="36"/>
      <c r="C250" s="88">
        <v>1600000</v>
      </c>
      <c r="D250" s="88">
        <v>141810.1</v>
      </c>
      <c r="E250" s="91">
        <f t="shared" si="11"/>
        <v>8.8631312500000003E-2</v>
      </c>
    </row>
    <row r="251" spans="1:5" x14ac:dyDescent="0.25">
      <c r="A251" s="40" t="s">
        <v>88</v>
      </c>
      <c r="B251" s="45" t="s">
        <v>89</v>
      </c>
      <c r="C251" s="16">
        <v>64500</v>
      </c>
      <c r="D251" s="16">
        <v>64406.25</v>
      </c>
      <c r="E251" s="17">
        <f t="shared" si="11"/>
        <v>0.99854651162790697</v>
      </c>
    </row>
    <row r="252" spans="1:5" x14ac:dyDescent="0.25">
      <c r="A252" s="41" t="s">
        <v>90</v>
      </c>
      <c r="B252" s="46" t="s">
        <v>89</v>
      </c>
      <c r="C252" s="48">
        <v>64500</v>
      </c>
      <c r="D252" s="48">
        <v>64406.25</v>
      </c>
      <c r="E252" s="96">
        <f t="shared" si="11"/>
        <v>0.99854651162790697</v>
      </c>
    </row>
    <row r="253" spans="1:5" x14ac:dyDescent="0.25">
      <c r="A253" s="99">
        <v>544</v>
      </c>
      <c r="B253" s="100" t="s">
        <v>186</v>
      </c>
      <c r="C253" s="63">
        <v>1600000</v>
      </c>
      <c r="D253" s="63">
        <v>77403.850000000006</v>
      </c>
      <c r="E253" s="94">
        <f t="shared" si="11"/>
        <v>4.8377406250000005E-2</v>
      </c>
    </row>
    <row r="254" spans="1:5" x14ac:dyDescent="0.25">
      <c r="A254" s="41">
        <v>5443</v>
      </c>
      <c r="B254" s="46" t="s">
        <v>187</v>
      </c>
      <c r="C254" s="48">
        <v>1600000</v>
      </c>
      <c r="D254" s="48">
        <v>77403.850000000006</v>
      </c>
      <c r="E254" s="50">
        <f t="shared" si="11"/>
        <v>4.8377406250000005E-2</v>
      </c>
    </row>
    <row r="255" spans="1:5" x14ac:dyDescent="0.25">
      <c r="A255" s="101"/>
      <c r="B255" s="102"/>
      <c r="C255" s="103"/>
      <c r="D255" s="103"/>
      <c r="E255" s="104"/>
    </row>
    <row r="258" spans="1:7" x14ac:dyDescent="0.25">
      <c r="A258" s="110" t="s">
        <v>104</v>
      </c>
      <c r="B258" s="110"/>
      <c r="C258" s="110"/>
      <c r="D258" s="110"/>
      <c r="E258" s="110"/>
      <c r="F258" s="110"/>
      <c r="G258" s="110"/>
    </row>
    <row r="260" spans="1:7" ht="30" customHeight="1" x14ac:dyDescent="0.25">
      <c r="A260" s="106" t="s">
        <v>170</v>
      </c>
      <c r="B260" s="106"/>
      <c r="C260" s="106"/>
      <c r="D260" s="106"/>
      <c r="E260" s="106"/>
      <c r="F260" s="106"/>
      <c r="G260" s="106"/>
    </row>
    <row r="262" spans="1:7" x14ac:dyDescent="0.25">
      <c r="A262" s="110" t="s">
        <v>136</v>
      </c>
      <c r="B262" s="110"/>
      <c r="C262" s="110"/>
      <c r="D262" s="110"/>
      <c r="E262" s="110"/>
      <c r="F262" s="110"/>
      <c r="G262" s="110"/>
    </row>
    <row r="264" spans="1:7" ht="30" customHeight="1" x14ac:dyDescent="0.25">
      <c r="A264" s="106" t="s">
        <v>171</v>
      </c>
      <c r="B264" s="106"/>
      <c r="C264" s="106"/>
      <c r="D264" s="106"/>
      <c r="E264" s="106"/>
      <c r="F264" s="106"/>
      <c r="G264" s="106"/>
    </row>
    <row r="265" spans="1:7" ht="30" customHeight="1" x14ac:dyDescent="0.25">
      <c r="A265" s="106" t="s">
        <v>172</v>
      </c>
      <c r="B265" s="106"/>
      <c r="C265" s="106"/>
      <c r="D265" s="106"/>
      <c r="E265" s="106"/>
      <c r="F265" s="106"/>
      <c r="G265" s="106"/>
    </row>
    <row r="266" spans="1:7" s="3" customFormat="1" ht="14.25" x14ac:dyDescent="0.2"/>
    <row r="267" spans="1:7" s="3" customFormat="1" ht="14.25" x14ac:dyDescent="0.2"/>
    <row r="268" spans="1:7" s="3" customFormat="1" ht="14.25" x14ac:dyDescent="0.2">
      <c r="E268" s="107" t="s">
        <v>135</v>
      </c>
      <c r="F268" s="107"/>
      <c r="G268" s="107"/>
    </row>
    <row r="269" spans="1:7" s="3" customFormat="1" ht="14.25" x14ac:dyDescent="0.2">
      <c r="E269" s="107" t="s">
        <v>194</v>
      </c>
      <c r="F269" s="107"/>
      <c r="G269" s="107"/>
    </row>
    <row r="270" spans="1:7" s="3" customFormat="1" ht="14.25" x14ac:dyDescent="0.2"/>
    <row r="271" spans="1:7" s="3" customFormat="1" ht="14.25" x14ac:dyDescent="0.2"/>
    <row r="272" spans="1:7" s="3" customFormat="1" ht="14.25" x14ac:dyDescent="0.2"/>
    <row r="273" s="3" customFormat="1" ht="14.25" x14ac:dyDescent="0.2"/>
  </sheetData>
  <mergeCells count="65">
    <mergeCell ref="A163:B163"/>
    <mergeCell ref="A216:B216"/>
    <mergeCell ref="A249:B249"/>
    <mergeCell ref="A165:B165"/>
    <mergeCell ref="A166:B166"/>
    <mergeCell ref="A189:B189"/>
    <mergeCell ref="A191:B191"/>
    <mergeCell ref="A1:B1"/>
    <mergeCell ref="A2:B2"/>
    <mergeCell ref="A3:B3"/>
    <mergeCell ref="A4:B4"/>
    <mergeCell ref="A6:B6"/>
    <mergeCell ref="A39:B39"/>
    <mergeCell ref="A7:B7"/>
    <mergeCell ref="A8:B8"/>
    <mergeCell ref="A9:B9"/>
    <mergeCell ref="A25:B25"/>
    <mergeCell ref="A33:B33"/>
    <mergeCell ref="A15:G15"/>
    <mergeCell ref="A16:G16"/>
    <mergeCell ref="A20:G20"/>
    <mergeCell ref="A12:G12"/>
    <mergeCell ref="A22:G22"/>
    <mergeCell ref="A121:B121"/>
    <mergeCell ref="A45:G45"/>
    <mergeCell ref="A53:B53"/>
    <mergeCell ref="A115:B115"/>
    <mergeCell ref="A116:B116"/>
    <mergeCell ref="A117:B117"/>
    <mergeCell ref="A118:B118"/>
    <mergeCell ref="A119:B119"/>
    <mergeCell ref="A120:B120"/>
    <mergeCell ref="A122:B122"/>
    <mergeCell ref="A123:B123"/>
    <mergeCell ref="A125:B125"/>
    <mergeCell ref="A126:B126"/>
    <mergeCell ref="A127:B127"/>
    <mergeCell ref="A131:B131"/>
    <mergeCell ref="A130:B130"/>
    <mergeCell ref="A129:B129"/>
    <mergeCell ref="A128:B128"/>
    <mergeCell ref="A161:B161"/>
    <mergeCell ref="A135:B135"/>
    <mergeCell ref="A136:B136"/>
    <mergeCell ref="A137:B137"/>
    <mergeCell ref="A138:B138"/>
    <mergeCell ref="A139:B139"/>
    <mergeCell ref="A151:B151"/>
    <mergeCell ref="A155:B155"/>
    <mergeCell ref="A264:G264"/>
    <mergeCell ref="A265:G265"/>
    <mergeCell ref="E268:G268"/>
    <mergeCell ref="E269:G269"/>
    <mergeCell ref="A43:G43"/>
    <mergeCell ref="A184:B185"/>
    <mergeCell ref="A258:G258"/>
    <mergeCell ref="A260:G260"/>
    <mergeCell ref="A262:G262"/>
    <mergeCell ref="A162:B162"/>
    <mergeCell ref="A170:G170"/>
    <mergeCell ref="A172:G172"/>
    <mergeCell ref="A145:B145"/>
    <mergeCell ref="A159:B159"/>
    <mergeCell ref="A160:B160"/>
    <mergeCell ref="A195:B195"/>
  </mergeCells>
  <phoneticPr fontId="13" type="noConversion"/>
  <pageMargins left="0.7" right="0.7" top="0.75" bottom="0.75" header="0.3" footer="0.3"/>
  <pageSetup paperSize="9" scale="64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2021-09-10T08:58:08Z</dcterms:modified>
</cp:coreProperties>
</file>