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OPĆINSKO VIJEĆE 2020\VIJEĆE 39. SJEDNICA\GORAN\"/>
    </mc:Choice>
  </mc:AlternateContent>
  <bookViews>
    <workbookView xWindow="32760" yWindow="32760" windowWidth="28800" windowHeight="11625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I221" i="1" l="1"/>
  <c r="H221" i="1"/>
  <c r="I170" i="1"/>
  <c r="J170" i="1"/>
  <c r="K170" i="1"/>
  <c r="H170" i="1"/>
  <c r="K169" i="1"/>
  <c r="J169" i="1"/>
  <c r="I169" i="1"/>
  <c r="H169" i="1"/>
  <c r="K168" i="1"/>
  <c r="J168" i="1"/>
  <c r="I168" i="1"/>
  <c r="H168" i="1"/>
  <c r="K167" i="1"/>
  <c r="J167" i="1"/>
  <c r="I167" i="1"/>
  <c r="H167" i="1"/>
  <c r="H101" i="1"/>
  <c r="H100" i="1"/>
  <c r="H99" i="1"/>
  <c r="H42" i="1"/>
  <c r="C44" i="1"/>
  <c r="I220" i="1"/>
  <c r="H220" i="1"/>
  <c r="I219" i="1"/>
  <c r="J219" i="1"/>
  <c r="H219" i="1"/>
  <c r="I218" i="1"/>
  <c r="J218" i="1"/>
  <c r="H218" i="1"/>
  <c r="I213" i="1"/>
  <c r="I214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H62" i="1"/>
  <c r="I62" i="1"/>
  <c r="J62" i="1"/>
  <c r="K62" i="1"/>
  <c r="H63" i="1"/>
  <c r="I63" i="1"/>
  <c r="J63" i="1"/>
  <c r="K63" i="1"/>
  <c r="H64" i="1"/>
  <c r="I64" i="1"/>
  <c r="I65" i="1"/>
  <c r="J66" i="1"/>
  <c r="J67" i="1"/>
  <c r="H68" i="1"/>
  <c r="I68" i="1"/>
  <c r="J68" i="1"/>
  <c r="K68" i="1"/>
  <c r="H69" i="1"/>
  <c r="I69" i="1"/>
  <c r="H70" i="1"/>
  <c r="H71" i="1"/>
  <c r="I71" i="1"/>
  <c r="J71" i="1"/>
  <c r="K71" i="1"/>
  <c r="H72" i="1"/>
  <c r="I72" i="1"/>
  <c r="H73" i="1"/>
  <c r="I73" i="1"/>
  <c r="J73" i="1"/>
  <c r="K73" i="1"/>
  <c r="H74" i="1"/>
  <c r="I74" i="1"/>
  <c r="J74" i="1"/>
  <c r="K74" i="1"/>
  <c r="H75" i="1"/>
  <c r="I75" i="1"/>
  <c r="H76" i="1"/>
  <c r="I76" i="1"/>
  <c r="H77" i="1"/>
  <c r="I77" i="1"/>
  <c r="H78" i="1"/>
  <c r="I78" i="1"/>
  <c r="J78" i="1"/>
  <c r="K78" i="1"/>
  <c r="H79" i="1"/>
  <c r="I79" i="1"/>
  <c r="H80" i="1"/>
  <c r="I80" i="1"/>
  <c r="H81" i="1"/>
  <c r="I81" i="1"/>
  <c r="H82" i="1"/>
  <c r="I82" i="1"/>
  <c r="H83" i="1"/>
  <c r="I83" i="1"/>
  <c r="J83" i="1"/>
  <c r="K83" i="1"/>
  <c r="H85" i="1"/>
  <c r="I85" i="1"/>
  <c r="H86" i="1"/>
  <c r="I86" i="1"/>
  <c r="J86" i="1"/>
  <c r="K86" i="1"/>
  <c r="H87" i="1"/>
  <c r="I87" i="1"/>
  <c r="J87" i="1"/>
  <c r="K87" i="1"/>
  <c r="H88" i="1"/>
  <c r="I88" i="1"/>
  <c r="H89" i="1"/>
  <c r="I89" i="1"/>
  <c r="H90" i="1"/>
  <c r="I90" i="1"/>
  <c r="H111" i="1"/>
  <c r="I111" i="1"/>
  <c r="J111" i="1"/>
  <c r="K111" i="1"/>
  <c r="H112" i="1"/>
  <c r="I112" i="1"/>
  <c r="J112" i="1"/>
  <c r="K112" i="1"/>
  <c r="H113" i="1"/>
  <c r="I113" i="1"/>
  <c r="J113" i="1"/>
  <c r="K113" i="1"/>
  <c r="H114" i="1"/>
  <c r="I114" i="1"/>
  <c r="J114" i="1"/>
  <c r="K114" i="1"/>
  <c r="H115" i="1"/>
  <c r="I115" i="1"/>
  <c r="J115" i="1"/>
  <c r="K115" i="1"/>
  <c r="H116" i="1"/>
  <c r="I116" i="1"/>
  <c r="J116" i="1"/>
  <c r="K116" i="1"/>
  <c r="H117" i="1"/>
  <c r="I117" i="1"/>
  <c r="J117" i="1"/>
  <c r="K117" i="1"/>
  <c r="H118" i="1"/>
  <c r="I118" i="1"/>
  <c r="J118" i="1"/>
  <c r="K118" i="1"/>
  <c r="H119" i="1"/>
  <c r="I119" i="1"/>
  <c r="J119" i="1"/>
  <c r="K119" i="1"/>
  <c r="H122" i="1"/>
  <c r="I122" i="1"/>
  <c r="J122" i="1"/>
  <c r="K122" i="1"/>
  <c r="H123" i="1"/>
  <c r="I123" i="1"/>
  <c r="J123" i="1"/>
  <c r="K123" i="1"/>
  <c r="H124" i="1"/>
  <c r="I124" i="1"/>
  <c r="J124" i="1"/>
  <c r="K124" i="1"/>
  <c r="H125" i="1"/>
  <c r="I125" i="1"/>
  <c r="J125" i="1"/>
  <c r="K125" i="1"/>
  <c r="H126" i="1"/>
  <c r="I126" i="1"/>
  <c r="J126" i="1"/>
  <c r="K126" i="1"/>
  <c r="H127" i="1"/>
  <c r="I127" i="1"/>
  <c r="J127" i="1"/>
  <c r="K127" i="1"/>
  <c r="H128" i="1"/>
  <c r="I128" i="1"/>
  <c r="J128" i="1"/>
  <c r="K128" i="1"/>
  <c r="H129" i="1"/>
  <c r="I129" i="1"/>
  <c r="J129" i="1"/>
  <c r="K129" i="1"/>
  <c r="H130" i="1"/>
  <c r="I130" i="1"/>
  <c r="J130" i="1"/>
  <c r="K130" i="1"/>
  <c r="H151" i="1"/>
  <c r="I151" i="1"/>
  <c r="J151" i="1"/>
  <c r="K151" i="1"/>
  <c r="H152" i="1"/>
  <c r="I152" i="1"/>
  <c r="J152" i="1"/>
  <c r="K152" i="1"/>
  <c r="H153" i="1"/>
  <c r="I153" i="1"/>
  <c r="J153" i="1"/>
  <c r="K153" i="1"/>
  <c r="H178" i="1"/>
  <c r="I178" i="1"/>
  <c r="J178" i="1"/>
  <c r="K178" i="1"/>
  <c r="H179" i="1"/>
  <c r="I179" i="1"/>
  <c r="J179" i="1"/>
  <c r="K179" i="1"/>
  <c r="H180" i="1"/>
  <c r="I180" i="1"/>
  <c r="J180" i="1"/>
  <c r="K180" i="1"/>
  <c r="H181" i="1"/>
  <c r="I181" i="1"/>
  <c r="J181" i="1"/>
  <c r="K181" i="1"/>
  <c r="H182" i="1"/>
  <c r="I182" i="1"/>
  <c r="J182" i="1"/>
  <c r="K182" i="1"/>
  <c r="H183" i="1"/>
  <c r="I183" i="1"/>
  <c r="J183" i="1"/>
  <c r="K183" i="1"/>
  <c r="H184" i="1"/>
  <c r="I184" i="1"/>
  <c r="J184" i="1"/>
  <c r="K184" i="1"/>
  <c r="H185" i="1"/>
  <c r="I185" i="1"/>
  <c r="H186" i="1"/>
  <c r="I186" i="1"/>
  <c r="H187" i="1"/>
  <c r="I187" i="1"/>
  <c r="H188" i="1"/>
  <c r="I188" i="1"/>
  <c r="J188" i="1"/>
  <c r="K188" i="1"/>
  <c r="H189" i="1"/>
  <c r="I189" i="1"/>
  <c r="H190" i="1"/>
  <c r="I190" i="1"/>
  <c r="H191" i="1"/>
  <c r="I191" i="1"/>
  <c r="H192" i="1"/>
  <c r="I192" i="1"/>
  <c r="J193" i="1"/>
  <c r="H195" i="1"/>
  <c r="I195" i="1"/>
  <c r="J195" i="1"/>
  <c r="K195" i="1"/>
  <c r="H196" i="1"/>
  <c r="I196" i="1"/>
  <c r="J196" i="1"/>
  <c r="K196" i="1"/>
  <c r="H197" i="1"/>
  <c r="I197" i="1"/>
  <c r="H198" i="1"/>
  <c r="I198" i="1"/>
  <c r="H199" i="1"/>
  <c r="I199" i="1"/>
  <c r="H200" i="1"/>
  <c r="I200" i="1"/>
  <c r="H201" i="1"/>
  <c r="I201" i="1"/>
  <c r="J201" i="1"/>
  <c r="K201" i="1"/>
  <c r="H202" i="1"/>
  <c r="I202" i="1"/>
  <c r="H203" i="1"/>
  <c r="I203" i="1"/>
  <c r="J203" i="1"/>
  <c r="K203" i="1"/>
  <c r="H204" i="1"/>
  <c r="I204" i="1"/>
  <c r="J204" i="1"/>
  <c r="K204" i="1"/>
  <c r="H205" i="1"/>
  <c r="I205" i="1"/>
  <c r="H206" i="1"/>
  <c r="I206" i="1"/>
  <c r="J206" i="1"/>
  <c r="K206" i="1"/>
  <c r="H207" i="1"/>
  <c r="I207" i="1"/>
  <c r="J207" i="1"/>
  <c r="K207" i="1"/>
  <c r="H208" i="1"/>
  <c r="I208" i="1"/>
  <c r="J208" i="1"/>
  <c r="K208" i="1"/>
  <c r="H209" i="1"/>
  <c r="I209" i="1"/>
  <c r="J209" i="1"/>
  <c r="K209" i="1"/>
  <c r="I210" i="1"/>
</calcChain>
</file>

<file path=xl/sharedStrings.xml><?xml version="1.0" encoding="utf-8"?>
<sst xmlns="http://schemas.openxmlformats.org/spreadsheetml/2006/main" count="327" uniqueCount="138">
  <si>
    <t>REPUBLIKA HRVATSKA</t>
  </si>
  <si>
    <t>KARLOVČKA ŽUPANIJA</t>
  </si>
  <si>
    <t>OPĆINA VOJNIĆ</t>
  </si>
  <si>
    <t/>
  </si>
  <si>
    <t>Općinsko vijeće</t>
  </si>
  <si>
    <t>I. OPĆI DIO</t>
  </si>
  <si>
    <t>IZVRŠENJE</t>
  </si>
  <si>
    <t>PLAN</t>
  </si>
  <si>
    <t>PROJEKCIJA</t>
  </si>
  <si>
    <t>INDEKS</t>
  </si>
  <si>
    <t>3</t>
  </si>
  <si>
    <t>4</t>
  </si>
  <si>
    <t>6</t>
  </si>
  <si>
    <t>9</t>
  </si>
  <si>
    <t>BROJ KONTA</t>
  </si>
  <si>
    <t>2/1</t>
  </si>
  <si>
    <t>3/2</t>
  </si>
  <si>
    <t>4/3</t>
  </si>
  <si>
    <t>5/4</t>
  </si>
  <si>
    <t>A. RAČUN PRIHODA I RASHODA</t>
  </si>
  <si>
    <t xml:space="preserve">Prihodi poslovanja                                                                                  </t>
  </si>
  <si>
    <t xml:space="preserve">Rashodi poslovanja                                                                                  </t>
  </si>
  <si>
    <t xml:space="preserve">Rashodi za nabavu nefinancijske imovine                                                             </t>
  </si>
  <si>
    <t>B. RAČUN ZADUŽIVANJA / FINANCIRANJA</t>
  </si>
  <si>
    <t>NETO ZADUŽIVANJE / FINANCIRANJE</t>
  </si>
  <si>
    <t>Članak 2.</t>
  </si>
  <si>
    <t>A. RAČUN PRIHODA I RASHODA PREMA EKONOMSKOJ KLASIFIKACIJI</t>
  </si>
  <si>
    <t>63</t>
  </si>
  <si>
    <t>Pomoći iz inozemstva i od subjekata unutar općeg proračuna</t>
  </si>
  <si>
    <t>633</t>
  </si>
  <si>
    <t>Pomoći proračunu iz drugih proračuna</t>
  </si>
  <si>
    <t>66</t>
  </si>
  <si>
    <t xml:space="preserve">Prihodi od prodaje proizvoda i robe te pruženih usluga i prihodi od donacija                        </t>
  </si>
  <si>
    <t>661</t>
  </si>
  <si>
    <t xml:space="preserve">Prihodi od prodaje proizvoda i robe te pruženih usluga                                              </t>
  </si>
  <si>
    <t>67</t>
  </si>
  <si>
    <t>Prihodi iz nadležnog proračuna i od HZZO-a temeljem ugovornih obveza</t>
  </si>
  <si>
    <t>671</t>
  </si>
  <si>
    <t>Prihodi iz nadležnog proračuna za financiranje redovne djelatnosti proračunskih korisnika</t>
  </si>
  <si>
    <t>31</t>
  </si>
  <si>
    <t xml:space="preserve">Rashodi za zaposlene                                                                                </t>
  </si>
  <si>
    <t>311</t>
  </si>
  <si>
    <t xml:space="preserve">Plaće (Bruto)                                                                                       </t>
  </si>
  <si>
    <t>312</t>
  </si>
  <si>
    <t xml:space="preserve">Ostali rashodi za zaposlene                                                                         </t>
  </si>
  <si>
    <t>313</t>
  </si>
  <si>
    <t xml:space="preserve">Doprinosi na plaće                                                                                  </t>
  </si>
  <si>
    <t>32</t>
  </si>
  <si>
    <t xml:space="preserve">Materijalni rashodi                                                                                 </t>
  </si>
  <si>
    <t>321</t>
  </si>
  <si>
    <t xml:space="preserve">Naknade troškova zaposlenima                                                                        </t>
  </si>
  <si>
    <t>322</t>
  </si>
  <si>
    <t xml:space="preserve">Rashodi za materijal i energiju                                                                     </t>
  </si>
  <si>
    <t>323</t>
  </si>
  <si>
    <t xml:space="preserve">Rashodi za usluge                                                                                   </t>
  </si>
  <si>
    <t>329</t>
  </si>
  <si>
    <t xml:space="preserve">Ostali nespomenuti rashodi poslovanja                                                               </t>
  </si>
  <si>
    <t>34</t>
  </si>
  <si>
    <t xml:space="preserve">Financijski rashodi                                                                                 </t>
  </si>
  <si>
    <t>343</t>
  </si>
  <si>
    <t xml:space="preserve">Ostali financijski rashodi                                                                          </t>
  </si>
  <si>
    <t>42</t>
  </si>
  <si>
    <t xml:space="preserve">Rashodi za nabavu proizvedene dugotrajne imovine                                                    </t>
  </si>
  <si>
    <t>Vlastiti izvori</t>
  </si>
  <si>
    <t>92</t>
  </si>
  <si>
    <t xml:space="preserve">Rezultat poslovanja                                                                                 </t>
  </si>
  <si>
    <t>922</t>
  </si>
  <si>
    <t xml:space="preserve">Višak/manjak prihoda                                                                                </t>
  </si>
  <si>
    <t>RAČUN PRIHODA I RASHODA PREMA IZVORIMA FINANCIRANJA</t>
  </si>
  <si>
    <t xml:space="preserve">UKUPNO PRIHODI / PRIMICI	</t>
  </si>
  <si>
    <t>Razdjel 001 JEDINSTVENI UPRAVNI ODJEL</t>
  </si>
  <si>
    <t>Izvor 3. Vlastiti prihodi</t>
  </si>
  <si>
    <t>3.2. Vlastiti prihodi - PK</t>
  </si>
  <si>
    <t>Izvor 5. Pomoći</t>
  </si>
  <si>
    <t xml:space="preserve">UKUPNO RASHODI / IZDACI	</t>
  </si>
  <si>
    <t>RAČUN RASHODA PREMA FUNKCIJSKOJ KLASIFIKACIJI</t>
  </si>
  <si>
    <t>Članak 3.</t>
  </si>
  <si>
    <t>FINANCIJSKI PLAN PO ORGANIZACIJSKOJ KLASIFIKACIJI</t>
  </si>
  <si>
    <t>FINANCIJSKI PLAN PO PROGRAMSKOJ KLASIFIKACIJI</t>
  </si>
  <si>
    <t>Izvor 3.2. Vlastiti prihodi - PK</t>
  </si>
  <si>
    <t>Članak 4.</t>
  </si>
  <si>
    <t>Predsjednik Općinskog vijeća</t>
  </si>
  <si>
    <t>Ramo Čović</t>
  </si>
  <si>
    <t>DJEČJI VRTIĆ VOJNIĆ</t>
  </si>
  <si>
    <t>638</t>
  </si>
  <si>
    <t>Pomoći iz državnog proračuna temeljem prijenosa EU sredstava</t>
  </si>
  <si>
    <t>422</t>
  </si>
  <si>
    <t xml:space="preserve">Postrojenja i oprema                                                                                </t>
  </si>
  <si>
    <t>45</t>
  </si>
  <si>
    <t xml:space="preserve">Rashodi za dodatna ulaganja na nefinancijskoj imovini                                               </t>
  </si>
  <si>
    <t>451</t>
  </si>
  <si>
    <t xml:space="preserve">Dodatna ulaganja na građevinskim objektima                                                          </t>
  </si>
  <si>
    <t xml:space="preserve">C. RASPOLOŽIVA SREDSTVA IZ PRETHODNIH GODINA  </t>
  </si>
  <si>
    <t>Glava 00103 PREDŠKOLSKI ODGOJ</t>
  </si>
  <si>
    <t>5.2. Ostale pomoći i darovnice -PK</t>
  </si>
  <si>
    <t>FUNKCIJSKA KLASIFIKACIJA 09 Obrazovanje</t>
  </si>
  <si>
    <t>FUNKCIJSKA KLASIFIKACIJA 091 Predškolsko i osnovno obrazovanje</t>
  </si>
  <si>
    <t>44102 DJEČJI VRTIĆ VOJNIĆ</t>
  </si>
  <si>
    <t>FINANCIJSKI PLAN</t>
  </si>
  <si>
    <t>II. POSEBNI DIO</t>
  </si>
  <si>
    <t>Rashodi poslovanja i rashodi za nabavu nefinancijske imovine u Financijskom planu Dječjeg vrtića Vojnić u ukupnoj svoti od 4.446.500,00 kuna raspoređuju se po organizacijskoj klasifikaciji te po korisnicima i programima u Posebnom dijelu Financijskog plana, kako slijedi:</t>
  </si>
  <si>
    <t>Program 1000 Redovna djelatnost predškolskih ustanova</t>
  </si>
  <si>
    <t>Aktivnost A100001 Redovna djelatnost - Dječji vrtić Vojnić</t>
  </si>
  <si>
    <t>Kapitalni projekt K100001 Opremanje - Dječji vrtić Vojnić</t>
  </si>
  <si>
    <t>Kapitalni projekt K100002 Rekonstrukcija i opremanje dječjeg vrtića u Vojniću</t>
  </si>
  <si>
    <t>Članak 1.</t>
  </si>
  <si>
    <t>Financijski plan Dječjeg vrtića Vojnić za 2021. godinu i projekcije za 2022. i 2023. godinu sastoji se od:</t>
  </si>
  <si>
    <t>FINANCIJSKI PLAN DJEČJEG VRTIĆA VOJNIĆ ZA 2021. GODINU</t>
  </si>
  <si>
    <t>I PROJEKCIJE ZA 2022. I 2023. GODINU</t>
  </si>
  <si>
    <t>Prihodi i rashodi te primici i izdaci utvrđuju se u Računu prihoda i rashoda u Financijskom planu Dječjeg vrtića Vojnić za 2021. i projekcijama za 2022. i 2023. godinu prema ekonomskoj klasifikaciji i izvorima financiranja te rashodi prema funkcijskoj klasifikaciji, kako slijedi:</t>
  </si>
  <si>
    <t>Financijski plan Dječjeg vrtića Vojnić za 2021. godinu i projekcije za 2022. i 2023. godinu objaviti će se u "Službenom glasniku Općine Vojnić", a stupa na snagu 1. siječnja 2021. godine.</t>
  </si>
  <si>
    <t>RAZLIKA - MANJAK</t>
  </si>
  <si>
    <t>C. RASPOLOŽIVA SREDSTVA IZ PRETHODNIH GODINA (VIŠAK PRIHODA I REZERVIRANJA)</t>
  </si>
  <si>
    <t>9. Vlastiti izvori</t>
  </si>
  <si>
    <t>VIŠAK / MANJAK + NETO ZADUŽIVANJA / FINANCIRANJA + RASPOLOŽIVA SREDSTVA IZ PRETHODNIH GODINA</t>
  </si>
  <si>
    <t>Primici od financijske imovine i zaduživanja</t>
  </si>
  <si>
    <t>Izdaci za financijsku imovinu i otplate zajmova</t>
  </si>
  <si>
    <t>Prihodi od imovine</t>
  </si>
  <si>
    <t>Prihodi od financijske imovine</t>
  </si>
  <si>
    <t>Donacije od pravnih i fizičkih osoba izvan općeg proračuna</t>
  </si>
  <si>
    <t>Kamate za primljene kredite i zajmove</t>
  </si>
  <si>
    <t>B. RAČUN ZADUŽIVANJA/FINANCIRANJA</t>
  </si>
  <si>
    <t>Primici od zaduživanja</t>
  </si>
  <si>
    <t>Primljeni krediti i zajmovi od kreditnih i ostalih financijskih institucija izvan javnog sektora - PBZ BANKA</t>
  </si>
  <si>
    <t>Izdaci za otplatu glavnice primljenih kredita i zajmova</t>
  </si>
  <si>
    <t>Otplata glavnice primljenih krediti i zajmova od kreditnih i ostalih financijskih institucija izvan javnog sektora - PBZ BANKA</t>
  </si>
  <si>
    <t>5.5. Donacije od neprofitnih organizacija</t>
  </si>
  <si>
    <t>Izvor 7. Namjenski primici i zaduživanja</t>
  </si>
  <si>
    <t>7.1. Namjenski primici i zaduživanja</t>
  </si>
  <si>
    <t>Financijski rashodi</t>
  </si>
  <si>
    <t>Izvor 5.5. Donacije od neprofitnih organizacija - PK</t>
  </si>
  <si>
    <t>RAČUN FINANCIRANJA PREMA EKONMSKOJ KLASIFIKACIJI I IZVORIMA - ANALITIKA</t>
  </si>
  <si>
    <t>BROJ</t>
  </si>
  <si>
    <t>VRSTA PRIHODA/PRIMITAKA</t>
  </si>
  <si>
    <t>Vojnić, 15. prosinac 2020. godine</t>
  </si>
  <si>
    <t xml:space="preserve">Na temelju članka 6. i članka 39. Zakona o proračunu (Narodne novine 87/08, 136/12, 15/15)  i članka 30. Statuta Općine Vojnić (Službeni glasnik Općine Vojnić 3/18, 6/18, 4/20 i 7/20), Općinsko vijeće Općine Vojnić na sjednici održanoj 15. prosinca 2020. godine donijelo je: </t>
  </si>
  <si>
    <t>KLASA: 400-01/20-01/17</t>
  </si>
  <si>
    <t>URBROJ: 2133/17-03-04/10-20-01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</si>
</sst>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dd\.mm\.yyyy"/>
  </numFmts>
  <fonts count="12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Border="1" applyAlignment="1" applyProtection="1">
      <alignment horizontal="right"/>
    </xf>
    <xf numFmtId="166" fontId="1" fillId="0" borderId="0" xfId="0" applyNumberFormat="1" applyFont="1" applyBorder="1" applyAlignment="1" applyProtection="1">
      <alignment horizontal="left"/>
    </xf>
    <xf numFmtId="20" fontId="1" fillId="0" borderId="0" xfId="0" applyNumberFormat="1" applyFont="1" applyBorder="1" applyAlignment="1" applyProtection="1">
      <alignment horizontal="lef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/>
    <xf numFmtId="4" fontId="1" fillId="0" borderId="1" xfId="0" applyNumberFormat="1" applyFont="1" applyBorder="1"/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/>
    <xf numFmtId="4" fontId="3" fillId="3" borderId="1" xfId="0" applyNumberFormat="1" applyFont="1" applyFill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wrapText="1"/>
    </xf>
    <xf numFmtId="4" fontId="4" fillId="4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Border="1" applyAlignment="1">
      <alignment wrapText="1"/>
    </xf>
    <xf numFmtId="4" fontId="4" fillId="6" borderId="1" xfId="0" applyNumberFormat="1" applyFont="1" applyFill="1" applyBorder="1"/>
    <xf numFmtId="4" fontId="4" fillId="7" borderId="1" xfId="0" applyNumberFormat="1" applyFont="1" applyFill="1" applyBorder="1"/>
    <xf numFmtId="0" fontId="3" fillId="3" borderId="1" xfId="0" applyFont="1" applyFill="1" applyBorder="1"/>
    <xf numFmtId="0" fontId="3" fillId="8" borderId="1" xfId="0" applyFont="1" applyFill="1" applyBorder="1"/>
    <xf numFmtId="4" fontId="3" fillId="8" borderId="1" xfId="0" applyNumberFormat="1" applyFont="1" applyFill="1" applyBorder="1"/>
    <xf numFmtId="0" fontId="4" fillId="4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" xfId="0" applyFont="1" applyBorder="1"/>
    <xf numFmtId="0" fontId="1" fillId="0" borderId="0" xfId="0" applyFont="1"/>
    <xf numFmtId="0" fontId="2" fillId="0" borderId="0" xfId="0" applyFont="1" applyBorder="1" applyAlignment="1" applyProtection="1">
      <alignment horizontal="center"/>
    </xf>
    <xf numFmtId="0" fontId="2" fillId="2" borderId="1" xfId="0" applyFont="1" applyFill="1" applyBorder="1" applyAlignment="1">
      <alignment vertical="center"/>
    </xf>
    <xf numFmtId="0" fontId="4" fillId="5" borderId="1" xfId="0" applyFont="1" applyFill="1" applyBorder="1"/>
    <xf numFmtId="0" fontId="1" fillId="0" borderId="1" xfId="0" applyFont="1" applyBorder="1" applyAlignment="1">
      <alignment horizontal="center" vertical="center"/>
    </xf>
    <xf numFmtId="4" fontId="3" fillId="9" borderId="1" xfId="0" applyNumberFormat="1" applyFont="1" applyFill="1" applyBorder="1"/>
    <xf numFmtId="4" fontId="7" fillId="0" borderId="1" xfId="0" applyNumberFormat="1" applyFont="1" applyBorder="1"/>
    <xf numFmtId="0" fontId="7" fillId="0" borderId="1" xfId="0" applyFont="1" applyBorder="1"/>
    <xf numFmtId="4" fontId="7" fillId="0" borderId="1" xfId="0" applyNumberFormat="1" applyFont="1" applyBorder="1" applyAlignment="1">
      <alignment wrapText="1"/>
    </xf>
    <xf numFmtId="0" fontId="4" fillId="6" borderId="1" xfId="0" applyFont="1" applyFill="1" applyBorder="1"/>
    <xf numFmtId="0" fontId="4" fillId="7" borderId="1" xfId="0" applyFont="1" applyFill="1" applyBorder="1"/>
    <xf numFmtId="4" fontId="1" fillId="0" borderId="0" xfId="0" applyNumberFormat="1" applyFont="1" applyBorder="1"/>
    <xf numFmtId="0" fontId="1" fillId="0" borderId="0" xfId="0" applyFont="1" applyBorder="1"/>
    <xf numFmtId="0" fontId="4" fillId="10" borderId="1" xfId="0" applyFont="1" applyFill="1" applyBorder="1"/>
    <xf numFmtId="4" fontId="4" fillId="10" borderId="1" xfId="0" applyNumberFormat="1" applyFont="1" applyFill="1" applyBorder="1"/>
    <xf numFmtId="0" fontId="4" fillId="11" borderId="1" xfId="0" applyFont="1" applyFill="1" applyBorder="1"/>
    <xf numFmtId="4" fontId="4" fillId="11" borderId="1" xfId="0" applyNumberFormat="1" applyFont="1" applyFill="1" applyBorder="1"/>
    <xf numFmtId="0" fontId="7" fillId="0" borderId="1" xfId="0" applyFont="1" applyBorder="1" applyAlignment="1">
      <alignment wrapText="1"/>
    </xf>
    <xf numFmtId="4" fontId="7" fillId="0" borderId="0" xfId="0" applyNumberFormat="1" applyFont="1" applyBorder="1"/>
    <xf numFmtId="0" fontId="7" fillId="0" borderId="0" xfId="0" applyFont="1" applyBorder="1"/>
    <xf numFmtId="0" fontId="5" fillId="0" borderId="1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left"/>
    </xf>
    <xf numFmtId="0" fontId="8" fillId="0" borderId="1" xfId="0" applyNumberFormat="1" applyFont="1" applyBorder="1" applyAlignment="1">
      <alignment horizontal="left"/>
    </xf>
    <xf numFmtId="4" fontId="8" fillId="0" borderId="1" xfId="0" applyNumberFormat="1" applyFont="1" applyBorder="1" applyAlignment="1">
      <alignment wrapText="1"/>
    </xf>
    <xf numFmtId="4" fontId="8" fillId="0" borderId="1" xfId="0" applyNumberFormat="1" applyFont="1" applyBorder="1"/>
    <xf numFmtId="2" fontId="7" fillId="0" borderId="1" xfId="0" applyNumberFormat="1" applyFont="1" applyBorder="1"/>
    <xf numFmtId="2" fontId="8" fillId="0" borderId="1" xfId="0" applyNumberFormat="1" applyFont="1" applyBorder="1"/>
    <xf numFmtId="0" fontId="1" fillId="0" borderId="1" xfId="0" applyNumberFormat="1" applyFont="1" applyBorder="1" applyAlignment="1">
      <alignment horizontal="left"/>
    </xf>
    <xf numFmtId="0" fontId="3" fillId="3" borderId="1" xfId="0" applyNumberFormat="1" applyFont="1" applyFill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4" fontId="4" fillId="13" borderId="1" xfId="0" applyNumberFormat="1" applyFont="1" applyFill="1" applyBorder="1"/>
    <xf numFmtId="0" fontId="9" fillId="0" borderId="0" xfId="0" applyFont="1"/>
    <xf numFmtId="0" fontId="8" fillId="0" borderId="1" xfId="0" applyFont="1" applyBorder="1" applyAlignment="1">
      <alignment horizontal="left" wrapText="1"/>
    </xf>
    <xf numFmtId="4" fontId="8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4" fontId="7" fillId="0" borderId="1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left"/>
    </xf>
    <xf numFmtId="4" fontId="7" fillId="0" borderId="0" xfId="0" applyNumberFormat="1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13" borderId="1" xfId="0" applyFont="1" applyFill="1" applyBorder="1" applyAlignment="1">
      <alignment horizontal="left"/>
    </xf>
    <xf numFmtId="4" fontId="1" fillId="13" borderId="1" xfId="0" applyNumberFormat="1" applyFont="1" applyFill="1" applyBorder="1" applyAlignment="1">
      <alignment horizontal="right"/>
    </xf>
    <xf numFmtId="4" fontId="1" fillId="13" borderId="1" xfId="0" applyNumberFormat="1" applyFont="1" applyFill="1" applyBorder="1"/>
    <xf numFmtId="0" fontId="1" fillId="13" borderId="0" xfId="0" applyFont="1" applyFill="1"/>
    <xf numFmtId="2" fontId="1" fillId="13" borderId="1" xfId="0" applyNumberFormat="1" applyFont="1" applyFill="1" applyBorder="1"/>
    <xf numFmtId="2" fontId="1" fillId="13" borderId="0" xfId="0" applyNumberFormat="1" applyFont="1" applyFill="1"/>
    <xf numFmtId="0" fontId="1" fillId="13" borderId="0" xfId="0" applyFont="1" applyFill="1" applyBorder="1"/>
    <xf numFmtId="4" fontId="1" fillId="13" borderId="0" xfId="0" applyNumberFormat="1" applyFont="1" applyFill="1" applyBorder="1"/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/>
    </xf>
    <xf numFmtId="0" fontId="8" fillId="0" borderId="1" xfId="0" applyFont="1" applyBorder="1"/>
    <xf numFmtId="0" fontId="10" fillId="0" borderId="1" xfId="0" applyFont="1" applyBorder="1" applyAlignment="1" applyProtection="1">
      <alignment horizontal="center"/>
    </xf>
    <xf numFmtId="0" fontId="11" fillId="12" borderId="1" xfId="0" applyFont="1" applyFill="1" applyBorder="1"/>
    <xf numFmtId="4" fontId="11" fillId="12" borderId="1" xfId="0" applyNumberFormat="1" applyFont="1" applyFill="1" applyBorder="1"/>
    <xf numFmtId="0" fontId="1" fillId="13" borderId="0" xfId="0" applyFont="1" applyFill="1" applyBorder="1" applyAlignment="1">
      <alignment wrapText="1"/>
    </xf>
    <xf numFmtId="2" fontId="1" fillId="13" borderId="0" xfId="0" applyNumberFormat="1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1" fillId="13" borderId="1" xfId="0" applyFont="1" applyFill="1" applyBorder="1" applyAlignment="1">
      <alignment horizontal="left"/>
    </xf>
    <xf numFmtId="4" fontId="3" fillId="9" borderId="1" xfId="0" applyNumberFormat="1" applyFont="1" applyFill="1" applyBorder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6" fillId="11" borderId="2" xfId="0" applyFont="1" applyFill="1" applyBorder="1" applyAlignment="1">
      <alignment horizontal="center" wrapText="1"/>
    </xf>
    <xf numFmtId="0" fontId="6" fillId="11" borderId="3" xfId="0" applyFont="1" applyFill="1" applyBorder="1" applyAlignment="1">
      <alignment horizontal="center" wrapText="1"/>
    </xf>
    <xf numFmtId="0" fontId="1" fillId="13" borderId="1" xfId="0" applyFont="1" applyFill="1" applyBorder="1"/>
    <xf numFmtId="0" fontId="1" fillId="13" borderId="0" xfId="0" applyFont="1" applyFill="1"/>
    <xf numFmtId="0" fontId="1" fillId="0" borderId="0" xfId="0" applyFont="1"/>
    <xf numFmtId="0" fontId="2" fillId="0" borderId="0" xfId="0" applyFont="1" applyBorder="1" applyAlignment="1" applyProtection="1">
      <alignment horizontal="center"/>
    </xf>
    <xf numFmtId="0" fontId="1" fillId="13" borderId="1" xfId="0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7"/>
  <sheetViews>
    <sheetView tabSelected="1" topLeftCell="A178" workbookViewId="0">
      <selection activeCell="A207" sqref="A207:B207"/>
    </sheetView>
  </sheetViews>
  <sheetFormatPr defaultRowHeight="15" x14ac:dyDescent="0.2"/>
  <cols>
    <col min="1" max="1" width="15.7109375" style="30" customWidth="1"/>
    <col min="2" max="2" width="63.85546875" style="30" customWidth="1"/>
    <col min="3" max="3" width="14.42578125" style="30" bestFit="1" customWidth="1"/>
    <col min="4" max="4" width="14.85546875" style="30" bestFit="1" customWidth="1"/>
    <col min="5" max="5" width="20" style="30" customWidth="1"/>
    <col min="6" max="7" width="16.28515625" style="30" bestFit="1" customWidth="1"/>
    <col min="8" max="8" width="16" style="30" customWidth="1"/>
    <col min="9" max="9" width="13.140625" style="30" customWidth="1"/>
    <col min="10" max="11" width="10.28515625" style="30" bestFit="1" customWidth="1"/>
    <col min="12" max="16384" width="9.140625" style="30"/>
  </cols>
  <sheetData>
    <row r="1" spans="1:11" x14ac:dyDescent="0.2">
      <c r="A1" s="30" t="s">
        <v>0</v>
      </c>
    </row>
    <row r="2" spans="1:11" x14ac:dyDescent="0.2">
      <c r="A2" s="30" t="s">
        <v>1</v>
      </c>
    </row>
    <row r="3" spans="1:11" x14ac:dyDescent="0.2">
      <c r="A3" s="30" t="s">
        <v>2</v>
      </c>
    </row>
    <row r="4" spans="1:11" x14ac:dyDescent="0.2">
      <c r="A4" s="116" t="s">
        <v>83</v>
      </c>
      <c r="B4" s="116"/>
      <c r="C4" s="1"/>
      <c r="D4" s="2"/>
    </row>
    <row r="5" spans="1:11" x14ac:dyDescent="0.2">
      <c r="A5" s="116" t="s">
        <v>3</v>
      </c>
      <c r="B5" s="116"/>
      <c r="C5" s="1"/>
      <c r="D5" s="3"/>
    </row>
    <row r="6" spans="1:11" x14ac:dyDescent="0.2">
      <c r="A6" s="116" t="s">
        <v>4</v>
      </c>
      <c r="B6" s="116"/>
    </row>
    <row r="7" spans="1:11" x14ac:dyDescent="0.2">
      <c r="A7" s="116" t="s">
        <v>136</v>
      </c>
      <c r="B7" s="116"/>
    </row>
    <row r="8" spans="1:11" x14ac:dyDescent="0.2">
      <c r="A8" s="116" t="s">
        <v>137</v>
      </c>
      <c r="B8" s="116"/>
    </row>
    <row r="9" spans="1:11" x14ac:dyDescent="0.2">
      <c r="A9" s="30" t="s">
        <v>134</v>
      </c>
    </row>
    <row r="11" spans="1:11" ht="30.75" customHeight="1" x14ac:dyDescent="0.2">
      <c r="A11" s="93" t="s">
        <v>135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</row>
    <row r="12" spans="1:11" ht="15" customHeight="1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15" customHeight="1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6" spans="1:11" ht="15" customHeight="1" x14ac:dyDescent="0.25">
      <c r="A16" s="117" t="s">
        <v>107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</row>
    <row r="17" spans="1:11" ht="15" customHeight="1" x14ac:dyDescent="0.25">
      <c r="A17" s="117" t="s">
        <v>108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</row>
    <row r="18" spans="1:11" ht="15" customHeight="1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1:11" ht="15.75" x14ac:dyDescent="0.25">
      <c r="B19" s="31"/>
    </row>
    <row r="20" spans="1:11" ht="15.75" customHeight="1" x14ac:dyDescent="0.25">
      <c r="A20" s="91" t="s">
        <v>5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</row>
    <row r="21" spans="1:11" ht="15.75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1" ht="15.75" customHeight="1" x14ac:dyDescent="0.2">
      <c r="A22" s="92" t="s">
        <v>105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</row>
    <row r="23" spans="1:11" ht="15.75" customHeight="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ht="15.75" customHeight="1" x14ac:dyDescent="0.2">
      <c r="A24" s="94" t="s">
        <v>106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</row>
    <row r="26" spans="1:11" s="12" customFormat="1" ht="31.5" x14ac:dyDescent="0.25">
      <c r="A26" s="110"/>
      <c r="B26" s="110"/>
      <c r="C26" s="52" t="s">
        <v>6</v>
      </c>
      <c r="D26" s="52" t="s">
        <v>7</v>
      </c>
      <c r="E26" s="53" t="s">
        <v>98</v>
      </c>
      <c r="F26" s="52" t="s">
        <v>8</v>
      </c>
      <c r="G26" s="52" t="s">
        <v>8</v>
      </c>
      <c r="H26" s="52" t="s">
        <v>9</v>
      </c>
      <c r="I26" s="52" t="s">
        <v>9</v>
      </c>
      <c r="J26" s="52" t="s">
        <v>9</v>
      </c>
      <c r="K26" s="52" t="s">
        <v>9</v>
      </c>
    </row>
    <row r="27" spans="1:11" ht="15.75" x14ac:dyDescent="0.25">
      <c r="C27" s="54">
        <v>2019</v>
      </c>
      <c r="D27" s="54">
        <v>2020</v>
      </c>
      <c r="E27" s="54">
        <v>2021</v>
      </c>
      <c r="F27" s="54">
        <v>2022</v>
      </c>
      <c r="G27" s="54">
        <v>2023</v>
      </c>
      <c r="H27" s="54" t="s">
        <v>15</v>
      </c>
      <c r="I27" s="54" t="s">
        <v>16</v>
      </c>
      <c r="J27" s="54" t="s">
        <v>17</v>
      </c>
      <c r="K27" s="54" t="s">
        <v>18</v>
      </c>
    </row>
    <row r="28" spans="1:11" ht="15.75" x14ac:dyDescent="0.25">
      <c r="A28" s="8" t="s">
        <v>14</v>
      </c>
      <c r="B28" s="29"/>
      <c r="C28" s="55">
        <v>1</v>
      </c>
      <c r="D28" s="55">
        <v>2</v>
      </c>
      <c r="E28" s="55">
        <v>3</v>
      </c>
      <c r="F28" s="55">
        <v>4</v>
      </c>
      <c r="G28" s="55">
        <v>5</v>
      </c>
      <c r="H28" s="55">
        <v>6</v>
      </c>
      <c r="I28" s="55">
        <v>7</v>
      </c>
      <c r="J28" s="55">
        <v>8</v>
      </c>
      <c r="K28" s="55">
        <v>9</v>
      </c>
    </row>
    <row r="30" spans="1:11" x14ac:dyDescent="0.2">
      <c r="A30" s="106" t="s">
        <v>19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8"/>
    </row>
    <row r="31" spans="1:11" x14ac:dyDescent="0.2">
      <c r="A31" s="29" t="s">
        <v>12</v>
      </c>
      <c r="B31" s="29" t="s">
        <v>20</v>
      </c>
      <c r="C31" s="9">
        <v>502949.98</v>
      </c>
      <c r="D31" s="9">
        <v>4452088</v>
      </c>
      <c r="E31" s="9">
        <v>2804600</v>
      </c>
      <c r="F31" s="9">
        <v>1144600</v>
      </c>
      <c r="G31" s="9">
        <v>1144600</v>
      </c>
      <c r="H31" s="9">
        <f>D31/C31*100</f>
        <v>885.19498499632118</v>
      </c>
      <c r="I31" s="9">
        <f t="shared" ref="I31:K34" si="0">E31/D31*100</f>
        <v>62.995160922245915</v>
      </c>
      <c r="J31" s="9">
        <f t="shared" si="0"/>
        <v>40.811523924980392</v>
      </c>
      <c r="K31" s="9">
        <f t="shared" si="0"/>
        <v>100</v>
      </c>
    </row>
    <row r="32" spans="1:11" x14ac:dyDescent="0.2">
      <c r="A32" s="29" t="s">
        <v>10</v>
      </c>
      <c r="B32" s="29" t="s">
        <v>21</v>
      </c>
      <c r="C32" s="9">
        <v>497481.61</v>
      </c>
      <c r="D32" s="9">
        <v>663500</v>
      </c>
      <c r="E32" s="9">
        <v>1199600</v>
      </c>
      <c r="F32" s="9">
        <v>1139600</v>
      </c>
      <c r="G32" s="9">
        <v>1139600</v>
      </c>
      <c r="H32" s="9">
        <f>D32/C32*100</f>
        <v>133.37176423466187</v>
      </c>
      <c r="I32" s="9">
        <f t="shared" si="0"/>
        <v>180.79879427279576</v>
      </c>
      <c r="J32" s="9">
        <f t="shared" si="0"/>
        <v>94.998332777592537</v>
      </c>
      <c r="K32" s="9">
        <f t="shared" si="0"/>
        <v>100</v>
      </c>
    </row>
    <row r="33" spans="1:11" x14ac:dyDescent="0.2">
      <c r="A33" s="29" t="s">
        <v>11</v>
      </c>
      <c r="B33" s="29" t="s">
        <v>22</v>
      </c>
      <c r="C33" s="9">
        <v>22702.66</v>
      </c>
      <c r="D33" s="9">
        <v>3783000</v>
      </c>
      <c r="E33" s="9">
        <v>5000</v>
      </c>
      <c r="F33" s="9">
        <v>5000</v>
      </c>
      <c r="G33" s="9">
        <v>5000</v>
      </c>
      <c r="H33" s="9">
        <f>D33/C33*100</f>
        <v>16663.245628485824</v>
      </c>
      <c r="I33" s="9">
        <f t="shared" si="0"/>
        <v>0.13217023526301877</v>
      </c>
      <c r="J33" s="9">
        <f t="shared" si="0"/>
        <v>100</v>
      </c>
      <c r="K33" s="9">
        <f t="shared" si="0"/>
        <v>100</v>
      </c>
    </row>
    <row r="34" spans="1:11" x14ac:dyDescent="0.2">
      <c r="A34" s="29"/>
      <c r="B34" s="29" t="s">
        <v>111</v>
      </c>
      <c r="C34" s="9">
        <v>-17234.29</v>
      </c>
      <c r="D34" s="9">
        <v>5588</v>
      </c>
      <c r="E34" s="9">
        <v>1600000</v>
      </c>
      <c r="F34" s="9">
        <v>0</v>
      </c>
      <c r="G34" s="9">
        <v>0</v>
      </c>
      <c r="H34" s="9">
        <f>D34/C34*100</f>
        <v>-32.423731990119698</v>
      </c>
      <c r="I34" s="9">
        <f t="shared" si="0"/>
        <v>28632.784538296353</v>
      </c>
      <c r="J34" s="9">
        <f t="shared" si="0"/>
        <v>0</v>
      </c>
      <c r="K34" s="9">
        <v>0</v>
      </c>
    </row>
    <row r="36" spans="1:11" x14ac:dyDescent="0.2">
      <c r="A36" s="106" t="s">
        <v>23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8"/>
    </row>
    <row r="37" spans="1:11" x14ac:dyDescent="0.2">
      <c r="A37" s="74">
        <v>8</v>
      </c>
      <c r="B37" s="74" t="s">
        <v>115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  <c r="H37" s="76">
        <v>0</v>
      </c>
      <c r="I37" s="76">
        <v>0</v>
      </c>
      <c r="J37" s="76">
        <v>0</v>
      </c>
      <c r="K37" s="76">
        <v>0</v>
      </c>
    </row>
    <row r="38" spans="1:11" x14ac:dyDescent="0.2">
      <c r="A38" s="74">
        <v>5</v>
      </c>
      <c r="B38" s="74" t="s">
        <v>116</v>
      </c>
      <c r="C38" s="75">
        <v>0</v>
      </c>
      <c r="D38" s="75">
        <v>0</v>
      </c>
      <c r="E38" s="75">
        <v>1600000</v>
      </c>
      <c r="F38" s="75">
        <v>0</v>
      </c>
      <c r="G38" s="75">
        <v>0</v>
      </c>
      <c r="H38" s="76">
        <v>0</v>
      </c>
      <c r="I38" s="76">
        <v>0</v>
      </c>
      <c r="J38" s="76">
        <v>0</v>
      </c>
      <c r="K38" s="76">
        <v>0</v>
      </c>
    </row>
    <row r="39" spans="1:11" x14ac:dyDescent="0.2">
      <c r="A39" s="114" t="s">
        <v>24</v>
      </c>
      <c r="B39" s="114" t="s">
        <v>3</v>
      </c>
      <c r="C39" s="75">
        <v>0</v>
      </c>
      <c r="D39" s="75">
        <v>0</v>
      </c>
      <c r="E39" s="76">
        <v>-1600000</v>
      </c>
      <c r="F39" s="75">
        <v>0</v>
      </c>
      <c r="G39" s="75">
        <v>0</v>
      </c>
      <c r="H39" s="76">
        <v>0</v>
      </c>
      <c r="I39" s="76">
        <v>0</v>
      </c>
      <c r="J39" s="76">
        <v>0</v>
      </c>
      <c r="K39" s="76">
        <v>0</v>
      </c>
    </row>
    <row r="40" spans="1:11" x14ac:dyDescent="0.2">
      <c r="A40" s="115"/>
      <c r="B40" s="115"/>
      <c r="C40" s="77"/>
      <c r="D40" s="77"/>
      <c r="E40" s="77"/>
      <c r="F40" s="77"/>
      <c r="G40" s="77"/>
      <c r="H40" s="77"/>
      <c r="I40" s="77"/>
      <c r="J40" s="77"/>
      <c r="K40" s="77"/>
    </row>
    <row r="41" spans="1:11" x14ac:dyDescent="0.2">
      <c r="A41" s="98" t="s">
        <v>112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</row>
    <row r="42" spans="1:11" x14ac:dyDescent="0.2">
      <c r="A42" s="118" t="s">
        <v>113</v>
      </c>
      <c r="B42" s="118"/>
      <c r="C42" s="76">
        <v>11646.73</v>
      </c>
      <c r="D42" s="76">
        <v>-5588</v>
      </c>
      <c r="E42" s="76">
        <v>0</v>
      </c>
      <c r="F42" s="76">
        <v>0</v>
      </c>
      <c r="G42" s="76">
        <v>0</v>
      </c>
      <c r="H42" s="78">
        <f>D42/C42*100</f>
        <v>-47.979132340150414</v>
      </c>
      <c r="I42" s="78">
        <v>0</v>
      </c>
      <c r="J42" s="78">
        <v>0</v>
      </c>
      <c r="K42" s="78">
        <v>0</v>
      </c>
    </row>
    <row r="43" spans="1:11" x14ac:dyDescent="0.2">
      <c r="A43" s="77"/>
      <c r="B43" s="77"/>
      <c r="C43" s="77"/>
      <c r="D43" s="77"/>
      <c r="E43" s="77"/>
      <c r="F43" s="77"/>
      <c r="G43" s="77"/>
      <c r="H43" s="79"/>
      <c r="I43" s="79"/>
      <c r="J43" s="77"/>
      <c r="K43" s="77"/>
    </row>
    <row r="44" spans="1:11" ht="30" customHeight="1" x14ac:dyDescent="0.2">
      <c r="A44" s="118" t="s">
        <v>114</v>
      </c>
      <c r="B44" s="118"/>
      <c r="C44" s="76">
        <f>C34+C42</f>
        <v>-5587.5600000000013</v>
      </c>
      <c r="D44" s="76">
        <v>0</v>
      </c>
      <c r="E44" s="76">
        <v>0</v>
      </c>
      <c r="F44" s="76">
        <v>0</v>
      </c>
      <c r="G44" s="76">
        <v>0</v>
      </c>
      <c r="H44" s="78">
        <v>0</v>
      </c>
      <c r="I44" s="78">
        <v>0</v>
      </c>
      <c r="J44" s="78">
        <v>0</v>
      </c>
      <c r="K44" s="78">
        <v>0</v>
      </c>
    </row>
    <row r="45" spans="1:11" ht="30" customHeight="1" x14ac:dyDescent="0.2">
      <c r="A45" s="89"/>
      <c r="B45" s="89"/>
      <c r="C45" s="81"/>
      <c r="D45" s="81"/>
      <c r="E45" s="81"/>
      <c r="F45" s="81"/>
      <c r="G45" s="81"/>
      <c r="H45" s="90"/>
      <c r="I45" s="90"/>
      <c r="J45" s="90"/>
      <c r="K45" s="90"/>
    </row>
    <row r="46" spans="1:11" ht="30" customHeight="1" x14ac:dyDescent="0.2">
      <c r="A46" s="89"/>
      <c r="B46" s="89"/>
      <c r="C46" s="81"/>
      <c r="D46" s="81"/>
      <c r="E46" s="81"/>
      <c r="F46" s="81"/>
      <c r="G46" s="81"/>
      <c r="H46" s="90"/>
      <c r="I46" s="90"/>
      <c r="J46" s="90"/>
      <c r="K46" s="90"/>
    </row>
    <row r="47" spans="1:11" x14ac:dyDescent="0.2">
      <c r="A47" s="80"/>
      <c r="B47" s="80"/>
      <c r="C47" s="81"/>
      <c r="D47" s="81"/>
      <c r="E47" s="81"/>
      <c r="F47" s="81"/>
      <c r="G47" s="81"/>
      <c r="H47" s="81"/>
      <c r="I47" s="81"/>
      <c r="J47" s="81"/>
      <c r="K47" s="81"/>
    </row>
    <row r="48" spans="1:11" x14ac:dyDescent="0.2">
      <c r="A48" s="80"/>
      <c r="B48" s="80"/>
      <c r="C48" s="81"/>
      <c r="D48" s="81"/>
      <c r="E48" s="81"/>
      <c r="F48" s="81"/>
      <c r="G48" s="81"/>
      <c r="H48" s="81"/>
      <c r="I48" s="81"/>
      <c r="J48" s="81"/>
      <c r="K48" s="81"/>
    </row>
    <row r="49" spans="1:11" x14ac:dyDescent="0.2">
      <c r="A49" s="42"/>
      <c r="B49" s="42"/>
      <c r="C49" s="41"/>
      <c r="D49" s="41"/>
      <c r="E49" s="41"/>
      <c r="F49" s="41"/>
      <c r="G49" s="41"/>
      <c r="H49" s="41"/>
      <c r="I49" s="41"/>
      <c r="J49" s="41"/>
      <c r="K49" s="41"/>
    </row>
    <row r="50" spans="1:11" x14ac:dyDescent="0.2">
      <c r="A50" s="42"/>
      <c r="B50" s="42"/>
      <c r="C50" s="41"/>
      <c r="D50" s="41"/>
      <c r="E50" s="41"/>
      <c r="F50" s="41"/>
      <c r="G50" s="41"/>
      <c r="H50" s="41"/>
      <c r="I50" s="41"/>
      <c r="J50" s="41"/>
      <c r="K50" s="41"/>
    </row>
    <row r="51" spans="1:11" x14ac:dyDescent="0.2">
      <c r="A51" s="42"/>
      <c r="B51" s="42"/>
      <c r="C51" s="41"/>
      <c r="D51" s="41"/>
      <c r="E51" s="41"/>
      <c r="F51" s="41"/>
      <c r="G51" s="41"/>
      <c r="H51" s="41"/>
      <c r="I51" s="41"/>
      <c r="J51" s="41"/>
      <c r="K51" s="41"/>
    </row>
    <row r="52" spans="1:11" x14ac:dyDescent="0.2">
      <c r="A52" s="42"/>
      <c r="B52" s="42"/>
      <c r="C52" s="41"/>
      <c r="D52" s="41"/>
      <c r="E52" s="41"/>
      <c r="F52" s="41"/>
      <c r="G52" s="41"/>
      <c r="H52" s="41"/>
      <c r="I52" s="41"/>
      <c r="J52" s="41"/>
      <c r="K52" s="41"/>
    </row>
    <row r="53" spans="1:11" x14ac:dyDescent="0.2">
      <c r="A53" s="92" t="s">
        <v>25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ht="29.25" customHeight="1" x14ac:dyDescent="0.2">
      <c r="A54" s="93" t="s">
        <v>109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</row>
    <row r="55" spans="1:11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</row>
    <row r="56" spans="1:11" x14ac:dyDescent="0.2">
      <c r="A56" s="93" t="s">
        <v>26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</row>
    <row r="58" spans="1:11" s="12" customFormat="1" ht="31.5" x14ac:dyDescent="0.25">
      <c r="A58" s="32" t="s">
        <v>3</v>
      </c>
      <c r="B58" s="32" t="s">
        <v>3</v>
      </c>
      <c r="C58" s="10" t="s">
        <v>6</v>
      </c>
      <c r="D58" s="10" t="s">
        <v>7</v>
      </c>
      <c r="E58" s="11" t="s">
        <v>98</v>
      </c>
      <c r="F58" s="10" t="s">
        <v>8</v>
      </c>
      <c r="G58" s="10" t="s">
        <v>8</v>
      </c>
      <c r="H58" s="10" t="s">
        <v>9</v>
      </c>
      <c r="I58" s="10" t="s">
        <v>9</v>
      </c>
      <c r="J58" s="10" t="s">
        <v>9</v>
      </c>
      <c r="K58" s="10" t="s">
        <v>9</v>
      </c>
    </row>
    <row r="59" spans="1:11" ht="15.75" x14ac:dyDescent="0.25">
      <c r="A59" s="14" t="s">
        <v>3</v>
      </c>
      <c r="B59" s="14" t="s">
        <v>3</v>
      </c>
      <c r="C59" s="13">
        <v>2019</v>
      </c>
      <c r="D59" s="13">
        <v>2020</v>
      </c>
      <c r="E59" s="13">
        <v>2021</v>
      </c>
      <c r="F59" s="13">
        <v>2022</v>
      </c>
      <c r="G59" s="13">
        <v>2023</v>
      </c>
      <c r="H59" s="13" t="s">
        <v>15</v>
      </c>
      <c r="I59" s="13" t="s">
        <v>16</v>
      </c>
      <c r="J59" s="13" t="s">
        <v>17</v>
      </c>
      <c r="K59" s="13" t="s">
        <v>18</v>
      </c>
    </row>
    <row r="60" spans="1:11" ht="15.75" x14ac:dyDescent="0.25">
      <c r="A60" s="14" t="s">
        <v>14</v>
      </c>
      <c r="B60" s="14"/>
      <c r="C60" s="51">
        <v>1</v>
      </c>
      <c r="D60" s="51">
        <v>2</v>
      </c>
      <c r="E60" s="51">
        <v>3</v>
      </c>
      <c r="F60" s="51">
        <v>4</v>
      </c>
      <c r="G60" s="51">
        <v>5</v>
      </c>
      <c r="H60" s="51">
        <v>6</v>
      </c>
      <c r="I60" s="51">
        <v>7</v>
      </c>
      <c r="J60" s="51">
        <v>8</v>
      </c>
      <c r="K60" s="51">
        <v>9</v>
      </c>
    </row>
    <row r="61" spans="1:11" ht="15.75" x14ac:dyDescent="0.25">
      <c r="A61" s="99" t="s">
        <v>19</v>
      </c>
      <c r="B61" s="99" t="s">
        <v>3</v>
      </c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15.75" x14ac:dyDescent="0.25">
      <c r="A62" s="15" t="s">
        <v>12</v>
      </c>
      <c r="B62" s="15" t="s">
        <v>20</v>
      </c>
      <c r="C62" s="15">
        <v>502949.98</v>
      </c>
      <c r="D62" s="15">
        <v>4452088</v>
      </c>
      <c r="E62" s="15">
        <v>2804600</v>
      </c>
      <c r="F62" s="15">
        <v>1144600</v>
      </c>
      <c r="G62" s="15">
        <v>1144600</v>
      </c>
      <c r="H62" s="15">
        <f>D62/C62*100</f>
        <v>885.19498499632118</v>
      </c>
      <c r="I62" s="15">
        <f t="shared" ref="I62:K77" si="1">E62/D62*100</f>
        <v>62.995160922245915</v>
      </c>
      <c r="J62" s="15">
        <f t="shared" si="1"/>
        <v>40.811523924980392</v>
      </c>
      <c r="K62" s="15">
        <f t="shared" si="1"/>
        <v>100</v>
      </c>
    </row>
    <row r="63" spans="1:11" ht="31.5" x14ac:dyDescent="0.25">
      <c r="A63" s="16" t="s">
        <v>27</v>
      </c>
      <c r="B63" s="17" t="s">
        <v>28</v>
      </c>
      <c r="C63" s="16">
        <v>4000</v>
      </c>
      <c r="D63" s="16">
        <v>3274000</v>
      </c>
      <c r="E63" s="16">
        <v>1604000</v>
      </c>
      <c r="F63" s="16">
        <v>4000</v>
      </c>
      <c r="G63" s="16">
        <v>4000</v>
      </c>
      <c r="H63" s="16">
        <f>D63/C63*100</f>
        <v>81850</v>
      </c>
      <c r="I63" s="16">
        <f t="shared" si="1"/>
        <v>48.992058643860723</v>
      </c>
      <c r="J63" s="16">
        <f t="shared" si="1"/>
        <v>0.24937655860349126</v>
      </c>
      <c r="K63" s="16">
        <f t="shared" si="1"/>
        <v>100</v>
      </c>
    </row>
    <row r="64" spans="1:11" x14ac:dyDescent="0.2">
      <c r="A64" s="36" t="s">
        <v>29</v>
      </c>
      <c r="B64" s="38" t="s">
        <v>30</v>
      </c>
      <c r="C64" s="36">
        <v>4000</v>
      </c>
      <c r="D64" s="36">
        <v>4000</v>
      </c>
      <c r="E64" s="36">
        <v>4000</v>
      </c>
      <c r="F64" s="60">
        <v>0</v>
      </c>
      <c r="G64" s="60">
        <v>0</v>
      </c>
      <c r="H64" s="9">
        <f t="shared" ref="H64:H86" si="2">D64/C64*100</f>
        <v>100</v>
      </c>
      <c r="I64" s="9">
        <f t="shared" si="1"/>
        <v>100</v>
      </c>
      <c r="J64" s="9"/>
      <c r="K64" s="9"/>
    </row>
    <row r="65" spans="1:11" ht="30" x14ac:dyDescent="0.2">
      <c r="A65" s="36" t="s">
        <v>84</v>
      </c>
      <c r="B65" s="38" t="s">
        <v>85</v>
      </c>
      <c r="C65" s="36">
        <v>0</v>
      </c>
      <c r="D65" s="36">
        <v>3270000</v>
      </c>
      <c r="E65" s="36">
        <v>1600000</v>
      </c>
      <c r="F65" s="60"/>
      <c r="G65" s="60"/>
      <c r="H65" s="9">
        <v>0</v>
      </c>
      <c r="I65" s="9">
        <f t="shared" si="1"/>
        <v>48.929663608562691</v>
      </c>
      <c r="J65" s="9"/>
      <c r="K65" s="9"/>
    </row>
    <row r="66" spans="1:11" ht="15.75" x14ac:dyDescent="0.25">
      <c r="A66" s="57">
        <v>64</v>
      </c>
      <c r="B66" s="58" t="s">
        <v>117</v>
      </c>
      <c r="C66" s="59">
        <v>0</v>
      </c>
      <c r="D66" s="59">
        <v>0</v>
      </c>
      <c r="E66" s="59">
        <v>100</v>
      </c>
      <c r="F66" s="61">
        <v>0</v>
      </c>
      <c r="G66" s="61">
        <v>0</v>
      </c>
      <c r="H66" s="16">
        <v>0</v>
      </c>
      <c r="I66" s="16">
        <v>0</v>
      </c>
      <c r="J66" s="16">
        <f t="shared" si="1"/>
        <v>0</v>
      </c>
      <c r="K66" s="16">
        <v>0</v>
      </c>
    </row>
    <row r="67" spans="1:11" x14ac:dyDescent="0.2">
      <c r="A67" s="56">
        <v>641</v>
      </c>
      <c r="B67" s="38" t="s">
        <v>118</v>
      </c>
      <c r="C67" s="36">
        <v>0</v>
      </c>
      <c r="D67" s="36">
        <v>0</v>
      </c>
      <c r="E67" s="36">
        <v>100</v>
      </c>
      <c r="F67" s="36"/>
      <c r="G67" s="36"/>
      <c r="H67" s="9">
        <v>0</v>
      </c>
      <c r="I67" s="9">
        <v>0</v>
      </c>
      <c r="J67" s="9">
        <f t="shared" si="1"/>
        <v>0</v>
      </c>
      <c r="K67" s="9">
        <v>0</v>
      </c>
    </row>
    <row r="68" spans="1:11" ht="31.5" x14ac:dyDescent="0.25">
      <c r="A68" s="16" t="s">
        <v>31</v>
      </c>
      <c r="B68" s="17" t="s">
        <v>32</v>
      </c>
      <c r="C68" s="16">
        <v>118616.73</v>
      </c>
      <c r="D68" s="16">
        <v>109200</v>
      </c>
      <c r="E68" s="16">
        <v>155400</v>
      </c>
      <c r="F68" s="16">
        <v>155500</v>
      </c>
      <c r="G68" s="16">
        <v>155500</v>
      </c>
      <c r="H68" s="16">
        <f t="shared" si="2"/>
        <v>92.061212613094284</v>
      </c>
      <c r="I68" s="16">
        <f t="shared" si="1"/>
        <v>142.30769230769232</v>
      </c>
      <c r="J68" s="16">
        <f t="shared" si="1"/>
        <v>100.06435006435007</v>
      </c>
      <c r="K68" s="16">
        <f t="shared" si="1"/>
        <v>100</v>
      </c>
    </row>
    <row r="69" spans="1:11" x14ac:dyDescent="0.2">
      <c r="A69" s="36" t="s">
        <v>33</v>
      </c>
      <c r="B69" s="38" t="s">
        <v>34</v>
      </c>
      <c r="C69" s="36">
        <v>108616.73</v>
      </c>
      <c r="D69" s="36">
        <v>109200</v>
      </c>
      <c r="E69" s="36">
        <v>155400</v>
      </c>
      <c r="F69" s="36"/>
      <c r="G69" s="36"/>
      <c r="H69" s="9">
        <f t="shared" si="2"/>
        <v>100.53699830587792</v>
      </c>
      <c r="I69" s="9">
        <f t="shared" si="1"/>
        <v>142.30769230769232</v>
      </c>
      <c r="J69" s="9"/>
      <c r="K69" s="9"/>
    </row>
    <row r="70" spans="1:11" x14ac:dyDescent="0.2">
      <c r="A70" s="56">
        <v>663</v>
      </c>
      <c r="B70" s="38" t="s">
        <v>119</v>
      </c>
      <c r="C70" s="36">
        <v>10000</v>
      </c>
      <c r="D70" s="36">
        <v>0</v>
      </c>
      <c r="E70" s="36">
        <v>0</v>
      </c>
      <c r="F70" s="36"/>
      <c r="G70" s="36"/>
      <c r="H70" s="9">
        <f t="shared" si="2"/>
        <v>0</v>
      </c>
      <c r="I70" s="9">
        <v>0</v>
      </c>
      <c r="J70" s="9"/>
      <c r="K70" s="9"/>
    </row>
    <row r="71" spans="1:11" ht="15" customHeight="1" x14ac:dyDescent="0.25">
      <c r="A71" s="16" t="s">
        <v>35</v>
      </c>
      <c r="B71" s="17" t="s">
        <v>36</v>
      </c>
      <c r="C71" s="16">
        <v>380333.25</v>
      </c>
      <c r="D71" s="16">
        <v>1068888</v>
      </c>
      <c r="E71" s="16">
        <v>1045100</v>
      </c>
      <c r="F71" s="16">
        <v>985100</v>
      </c>
      <c r="G71" s="16">
        <v>985100</v>
      </c>
      <c r="H71" s="16">
        <f t="shared" si="2"/>
        <v>281.03985123572551</v>
      </c>
      <c r="I71" s="16">
        <f t="shared" si="1"/>
        <v>97.774509583791755</v>
      </c>
      <c r="J71" s="16">
        <f t="shared" si="1"/>
        <v>94.258922591139608</v>
      </c>
      <c r="K71" s="16">
        <f>G71/F71*100</f>
        <v>100</v>
      </c>
    </row>
    <row r="72" spans="1:11" ht="30" x14ac:dyDescent="0.2">
      <c r="A72" s="36" t="s">
        <v>37</v>
      </c>
      <c r="B72" s="38" t="s">
        <v>38</v>
      </c>
      <c r="C72" s="36">
        <v>380333.25</v>
      </c>
      <c r="D72" s="36">
        <v>1068888</v>
      </c>
      <c r="E72" s="36">
        <v>1045100</v>
      </c>
      <c r="F72" s="36"/>
      <c r="G72" s="36"/>
      <c r="H72" s="9">
        <f t="shared" si="2"/>
        <v>281.03985123572551</v>
      </c>
      <c r="I72" s="9">
        <f t="shared" si="1"/>
        <v>97.774509583791755</v>
      </c>
      <c r="J72" s="9"/>
      <c r="K72" s="9"/>
    </row>
    <row r="73" spans="1:11" ht="15.75" x14ac:dyDescent="0.25">
      <c r="A73" s="15" t="s">
        <v>10</v>
      </c>
      <c r="B73" s="15" t="s">
        <v>21</v>
      </c>
      <c r="C73" s="15">
        <v>497481.61</v>
      </c>
      <c r="D73" s="15">
        <v>663500</v>
      </c>
      <c r="E73" s="15">
        <v>1199600</v>
      </c>
      <c r="F73" s="15">
        <v>1139600</v>
      </c>
      <c r="G73" s="15">
        <v>1139600</v>
      </c>
      <c r="H73" s="15">
        <f t="shared" si="2"/>
        <v>133.37176423466187</v>
      </c>
      <c r="I73" s="15">
        <f t="shared" si="1"/>
        <v>180.79879427279576</v>
      </c>
      <c r="J73" s="15">
        <f t="shared" si="1"/>
        <v>94.998332777592537</v>
      </c>
      <c r="K73" s="15">
        <f t="shared" si="1"/>
        <v>100</v>
      </c>
    </row>
    <row r="74" spans="1:11" ht="15.75" x14ac:dyDescent="0.25">
      <c r="A74" s="16" t="s">
        <v>39</v>
      </c>
      <c r="B74" s="16" t="s">
        <v>40</v>
      </c>
      <c r="C74" s="16">
        <v>326439.95</v>
      </c>
      <c r="D74" s="16">
        <v>384000</v>
      </c>
      <c r="E74" s="16">
        <v>743200</v>
      </c>
      <c r="F74" s="16">
        <v>743200</v>
      </c>
      <c r="G74" s="16">
        <v>743200</v>
      </c>
      <c r="H74" s="16">
        <f t="shared" si="2"/>
        <v>117.63266107594981</v>
      </c>
      <c r="I74" s="16">
        <f t="shared" si="1"/>
        <v>193.54166666666666</v>
      </c>
      <c r="J74" s="16">
        <f t="shared" si="1"/>
        <v>100</v>
      </c>
      <c r="K74" s="16">
        <f t="shared" si="1"/>
        <v>100</v>
      </c>
    </row>
    <row r="75" spans="1:11" x14ac:dyDescent="0.2">
      <c r="A75" s="36" t="s">
        <v>41</v>
      </c>
      <c r="B75" s="36" t="s">
        <v>42</v>
      </c>
      <c r="C75" s="36">
        <v>268375.94</v>
      </c>
      <c r="D75" s="36">
        <v>300000</v>
      </c>
      <c r="E75" s="36">
        <v>580000</v>
      </c>
      <c r="F75" s="36"/>
      <c r="G75" s="36"/>
      <c r="H75" s="9">
        <f t="shared" si="2"/>
        <v>111.78349296140333</v>
      </c>
      <c r="I75" s="9">
        <f t="shared" si="1"/>
        <v>193.33333333333334</v>
      </c>
      <c r="J75" s="9"/>
      <c r="K75" s="9"/>
    </row>
    <row r="76" spans="1:11" x14ac:dyDescent="0.2">
      <c r="A76" s="36" t="s">
        <v>43</v>
      </c>
      <c r="B76" s="36" t="s">
        <v>44</v>
      </c>
      <c r="C76" s="36">
        <v>19553.95</v>
      </c>
      <c r="D76" s="36">
        <v>34500</v>
      </c>
      <c r="E76" s="36">
        <v>67500</v>
      </c>
      <c r="F76" s="36"/>
      <c r="G76" s="36"/>
      <c r="H76" s="9">
        <f t="shared" si="2"/>
        <v>176.43494025503799</v>
      </c>
      <c r="I76" s="9">
        <f t="shared" si="1"/>
        <v>195.65217391304347</v>
      </c>
      <c r="J76" s="9"/>
      <c r="K76" s="9"/>
    </row>
    <row r="77" spans="1:11" x14ac:dyDescent="0.2">
      <c r="A77" s="36" t="s">
        <v>45</v>
      </c>
      <c r="B77" s="36" t="s">
        <v>46</v>
      </c>
      <c r="C77" s="36">
        <v>38510.06</v>
      </c>
      <c r="D77" s="36">
        <v>49500</v>
      </c>
      <c r="E77" s="36">
        <v>95700</v>
      </c>
      <c r="F77" s="36"/>
      <c r="G77" s="36"/>
      <c r="H77" s="9">
        <f t="shared" si="2"/>
        <v>128.53784180029842</v>
      </c>
      <c r="I77" s="9">
        <f t="shared" si="1"/>
        <v>193.33333333333334</v>
      </c>
      <c r="J77" s="9"/>
      <c r="K77" s="9"/>
    </row>
    <row r="78" spans="1:11" ht="15.75" x14ac:dyDescent="0.25">
      <c r="A78" s="16" t="s">
        <v>47</v>
      </c>
      <c r="B78" s="16" t="s">
        <v>48</v>
      </c>
      <c r="C78" s="16">
        <v>169788.62</v>
      </c>
      <c r="D78" s="16">
        <v>275600</v>
      </c>
      <c r="E78" s="16">
        <v>392500</v>
      </c>
      <c r="F78" s="16">
        <v>392500</v>
      </c>
      <c r="G78" s="16">
        <v>392500</v>
      </c>
      <c r="H78" s="16">
        <f t="shared" si="2"/>
        <v>162.31947700617391</v>
      </c>
      <c r="I78" s="16">
        <f t="shared" ref="I78:I90" si="3">E78/D78*100</f>
        <v>142.41654571843253</v>
      </c>
      <c r="J78" s="16">
        <f>F78/E78*100</f>
        <v>100</v>
      </c>
      <c r="K78" s="16">
        <f>G78/F78*100</f>
        <v>100</v>
      </c>
    </row>
    <row r="79" spans="1:11" x14ac:dyDescent="0.2">
      <c r="A79" s="36" t="s">
        <v>49</v>
      </c>
      <c r="B79" s="36" t="s">
        <v>50</v>
      </c>
      <c r="C79" s="36">
        <v>20226.79</v>
      </c>
      <c r="D79" s="36">
        <v>27000</v>
      </c>
      <c r="E79" s="36">
        <v>84000</v>
      </c>
      <c r="F79" s="36"/>
      <c r="G79" s="36"/>
      <c r="H79" s="9">
        <f t="shared" si="2"/>
        <v>133.48633174122043</v>
      </c>
      <c r="I79" s="9">
        <f t="shared" si="3"/>
        <v>311.11111111111114</v>
      </c>
      <c r="J79" s="9"/>
      <c r="K79" s="9"/>
    </row>
    <row r="80" spans="1:11" x14ac:dyDescent="0.2">
      <c r="A80" s="36" t="s">
        <v>51</v>
      </c>
      <c r="B80" s="36" t="s">
        <v>52</v>
      </c>
      <c r="C80" s="36">
        <v>71255.23</v>
      </c>
      <c r="D80" s="36">
        <v>117400</v>
      </c>
      <c r="E80" s="36">
        <v>166500</v>
      </c>
      <c r="F80" s="36"/>
      <c r="G80" s="36"/>
      <c r="H80" s="9">
        <f t="shared" si="2"/>
        <v>164.75983587450352</v>
      </c>
      <c r="I80" s="9">
        <f t="shared" si="3"/>
        <v>141.8228279386712</v>
      </c>
      <c r="J80" s="9"/>
      <c r="K80" s="9"/>
    </row>
    <row r="81" spans="1:11" x14ac:dyDescent="0.2">
      <c r="A81" s="36" t="s">
        <v>53</v>
      </c>
      <c r="B81" s="36" t="s">
        <v>54</v>
      </c>
      <c r="C81" s="36">
        <v>49247.21</v>
      </c>
      <c r="D81" s="36">
        <v>89700</v>
      </c>
      <c r="E81" s="36">
        <v>107400</v>
      </c>
      <c r="F81" s="36"/>
      <c r="G81" s="36"/>
      <c r="H81" s="9">
        <f t="shared" si="2"/>
        <v>182.14229801038476</v>
      </c>
      <c r="I81" s="9">
        <f t="shared" si="3"/>
        <v>119.73244147157192</v>
      </c>
      <c r="J81" s="9"/>
      <c r="K81" s="9"/>
    </row>
    <row r="82" spans="1:11" x14ac:dyDescent="0.2">
      <c r="A82" s="36" t="s">
        <v>55</v>
      </c>
      <c r="B82" s="36" t="s">
        <v>56</v>
      </c>
      <c r="C82" s="36">
        <v>29059.39</v>
      </c>
      <c r="D82" s="36">
        <v>41500</v>
      </c>
      <c r="E82" s="36">
        <v>34600</v>
      </c>
      <c r="F82" s="36"/>
      <c r="G82" s="36"/>
      <c r="H82" s="9">
        <f t="shared" si="2"/>
        <v>142.81098123532533</v>
      </c>
      <c r="I82" s="9">
        <f t="shared" si="3"/>
        <v>83.373493975903614</v>
      </c>
      <c r="J82" s="9"/>
      <c r="K82" s="9"/>
    </row>
    <row r="83" spans="1:11" ht="15.75" x14ac:dyDescent="0.25">
      <c r="A83" s="16" t="s">
        <v>57</v>
      </c>
      <c r="B83" s="16" t="s">
        <v>58</v>
      </c>
      <c r="C83" s="16">
        <v>1253.04</v>
      </c>
      <c r="D83" s="16">
        <v>3900</v>
      </c>
      <c r="E83" s="16">
        <v>63900</v>
      </c>
      <c r="F83" s="16">
        <v>3900</v>
      </c>
      <c r="G83" s="16">
        <v>3900</v>
      </c>
      <c r="H83" s="16">
        <f t="shared" si="2"/>
        <v>311.24305688565408</v>
      </c>
      <c r="I83" s="16">
        <f t="shared" si="3"/>
        <v>1638.4615384615383</v>
      </c>
      <c r="J83" s="16">
        <f>F83/E83*100</f>
        <v>6.103286384976526</v>
      </c>
      <c r="K83" s="16">
        <f>G83/F83*100</f>
        <v>100</v>
      </c>
    </row>
    <row r="84" spans="1:11" x14ac:dyDescent="0.2">
      <c r="A84" s="62">
        <v>342</v>
      </c>
      <c r="B84" s="9" t="s">
        <v>120</v>
      </c>
      <c r="C84" s="9">
        <v>0</v>
      </c>
      <c r="D84" s="9">
        <v>0</v>
      </c>
      <c r="E84" s="9">
        <v>60000</v>
      </c>
      <c r="F84" s="9"/>
      <c r="G84" s="9"/>
      <c r="H84" s="9">
        <v>0</v>
      </c>
      <c r="I84" s="9">
        <v>0</v>
      </c>
      <c r="J84" s="9"/>
      <c r="K84" s="9"/>
    </row>
    <row r="85" spans="1:11" x14ac:dyDescent="0.2">
      <c r="A85" s="36" t="s">
        <v>59</v>
      </c>
      <c r="B85" s="36" t="s">
        <v>60</v>
      </c>
      <c r="C85" s="36">
        <v>1253.04</v>
      </c>
      <c r="D85" s="36">
        <v>3900</v>
      </c>
      <c r="E85" s="36">
        <v>3900</v>
      </c>
      <c r="F85" s="36"/>
      <c r="G85" s="36"/>
      <c r="H85" s="9">
        <f t="shared" si="2"/>
        <v>311.24305688565408</v>
      </c>
      <c r="I85" s="9">
        <f t="shared" si="3"/>
        <v>100</v>
      </c>
      <c r="J85" s="9"/>
      <c r="K85" s="9"/>
    </row>
    <row r="86" spans="1:11" ht="15.75" x14ac:dyDescent="0.25">
      <c r="A86" s="15" t="s">
        <v>11</v>
      </c>
      <c r="B86" s="15" t="s">
        <v>22</v>
      </c>
      <c r="C86" s="15">
        <v>22702.66</v>
      </c>
      <c r="D86" s="15">
        <v>3783000</v>
      </c>
      <c r="E86" s="15">
        <v>5000</v>
      </c>
      <c r="F86" s="15">
        <v>5000</v>
      </c>
      <c r="G86" s="15">
        <v>5000</v>
      </c>
      <c r="H86" s="15">
        <f t="shared" si="2"/>
        <v>16663.245628485824</v>
      </c>
      <c r="I86" s="15">
        <f t="shared" si="3"/>
        <v>0.13217023526301877</v>
      </c>
      <c r="J86" s="15">
        <f>F86/E86*100</f>
        <v>100</v>
      </c>
      <c r="K86" s="15">
        <f>G86/F86*100</f>
        <v>100</v>
      </c>
    </row>
    <row r="87" spans="1:11" ht="15.75" x14ac:dyDescent="0.25">
      <c r="A87" s="16" t="s">
        <v>61</v>
      </c>
      <c r="B87" s="16" t="s">
        <v>62</v>
      </c>
      <c r="C87" s="16">
        <v>299</v>
      </c>
      <c r="D87" s="16">
        <v>5000</v>
      </c>
      <c r="E87" s="16">
        <v>5000</v>
      </c>
      <c r="F87" s="16">
        <v>5000</v>
      </c>
      <c r="G87" s="16">
        <v>5000</v>
      </c>
      <c r="H87" s="16">
        <f>D87/C87*100</f>
        <v>1672.2408026755854</v>
      </c>
      <c r="I87" s="16">
        <f t="shared" si="3"/>
        <v>100</v>
      </c>
      <c r="J87" s="16">
        <f>F87/E87*100</f>
        <v>100</v>
      </c>
      <c r="K87" s="16">
        <f>G87/F87*100</f>
        <v>100</v>
      </c>
    </row>
    <row r="88" spans="1:11" ht="15" customHeight="1" x14ac:dyDescent="0.2">
      <c r="A88" s="36" t="s">
        <v>86</v>
      </c>
      <c r="B88" s="36" t="s">
        <v>87</v>
      </c>
      <c r="C88" s="36">
        <v>299</v>
      </c>
      <c r="D88" s="36">
        <v>5000</v>
      </c>
      <c r="E88" s="36">
        <v>5000</v>
      </c>
      <c r="F88" s="36"/>
      <c r="G88" s="36"/>
      <c r="H88" s="9">
        <f>D88/C88*100</f>
        <v>1672.2408026755854</v>
      </c>
      <c r="I88" s="9">
        <f t="shared" si="3"/>
        <v>100</v>
      </c>
      <c r="J88" s="9"/>
      <c r="K88" s="9"/>
    </row>
    <row r="89" spans="1:11" ht="15.75" x14ac:dyDescent="0.25">
      <c r="A89" s="16" t="s">
        <v>88</v>
      </c>
      <c r="B89" s="16" t="s">
        <v>89</v>
      </c>
      <c r="C89" s="16">
        <v>22403.66</v>
      </c>
      <c r="D89" s="16">
        <v>3778000</v>
      </c>
      <c r="E89" s="16">
        <v>0</v>
      </c>
      <c r="F89" s="16">
        <v>0</v>
      </c>
      <c r="G89" s="16">
        <v>0</v>
      </c>
      <c r="H89" s="16">
        <f>D89/C89*100</f>
        <v>16863.316083175694</v>
      </c>
      <c r="I89" s="16">
        <f t="shared" si="3"/>
        <v>0</v>
      </c>
      <c r="J89" s="16">
        <v>0</v>
      </c>
      <c r="K89" s="16">
        <v>0</v>
      </c>
    </row>
    <row r="90" spans="1:11" ht="15" customHeight="1" x14ac:dyDescent="0.2">
      <c r="A90" s="36" t="s">
        <v>90</v>
      </c>
      <c r="B90" s="36" t="s">
        <v>91</v>
      </c>
      <c r="C90" s="36">
        <v>22403.66</v>
      </c>
      <c r="D90" s="36">
        <v>3778000</v>
      </c>
      <c r="E90" s="36">
        <v>0</v>
      </c>
      <c r="F90" s="36"/>
      <c r="G90" s="36"/>
      <c r="H90" s="9">
        <f>D90/C90*100</f>
        <v>16863.316083175694</v>
      </c>
      <c r="I90" s="9">
        <f t="shared" si="3"/>
        <v>0</v>
      </c>
      <c r="J90" s="9"/>
      <c r="K90" s="9"/>
    </row>
    <row r="91" spans="1:11" ht="15" customHeight="1" x14ac:dyDescent="0.25">
      <c r="A91" s="99" t="s">
        <v>121</v>
      </c>
      <c r="B91" s="99" t="s">
        <v>3</v>
      </c>
      <c r="C91" s="35"/>
      <c r="D91" s="35"/>
      <c r="E91" s="35"/>
      <c r="F91" s="35"/>
      <c r="G91" s="35"/>
      <c r="H91" s="35"/>
      <c r="I91" s="35"/>
      <c r="J91" s="35"/>
      <c r="K91" s="35"/>
    </row>
    <row r="92" spans="1:11" ht="15" customHeight="1" x14ac:dyDescent="0.25">
      <c r="A92" s="63">
        <v>8</v>
      </c>
      <c r="B92" s="15" t="s">
        <v>115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</row>
    <row r="93" spans="1:11" ht="15" customHeight="1" x14ac:dyDescent="0.25">
      <c r="A93" s="64">
        <v>84</v>
      </c>
      <c r="B93" s="16" t="s">
        <v>122</v>
      </c>
      <c r="C93" s="16">
        <v>0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</row>
    <row r="94" spans="1:11" ht="29.25" customHeight="1" x14ac:dyDescent="0.2">
      <c r="A94" s="56">
        <v>844</v>
      </c>
      <c r="B94" s="38" t="s">
        <v>123</v>
      </c>
      <c r="C94" s="36">
        <v>0</v>
      </c>
      <c r="D94" s="36">
        <v>0</v>
      </c>
      <c r="E94" s="36">
        <v>0</v>
      </c>
      <c r="F94" s="36"/>
      <c r="G94" s="36"/>
      <c r="H94" s="9">
        <v>0</v>
      </c>
      <c r="I94" s="9">
        <v>0</v>
      </c>
      <c r="J94" s="9"/>
      <c r="K94" s="9"/>
    </row>
    <row r="95" spans="1:11" ht="15" customHeight="1" x14ac:dyDescent="0.25">
      <c r="A95" s="63">
        <v>5</v>
      </c>
      <c r="B95" s="15" t="s">
        <v>116</v>
      </c>
      <c r="C95" s="15">
        <v>0</v>
      </c>
      <c r="D95" s="15">
        <v>0</v>
      </c>
      <c r="E95" s="15">
        <v>1600000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</row>
    <row r="96" spans="1:11" ht="15" customHeight="1" x14ac:dyDescent="0.25">
      <c r="A96" s="64">
        <v>54</v>
      </c>
      <c r="B96" s="16" t="s">
        <v>124</v>
      </c>
      <c r="C96" s="16">
        <v>0</v>
      </c>
      <c r="D96" s="16">
        <v>0</v>
      </c>
      <c r="E96" s="16">
        <v>1600000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</row>
    <row r="97" spans="1:11" ht="45.75" customHeight="1" x14ac:dyDescent="0.2">
      <c r="A97" s="56">
        <v>544</v>
      </c>
      <c r="B97" s="38" t="s">
        <v>125</v>
      </c>
      <c r="C97" s="36">
        <v>0</v>
      </c>
      <c r="D97" s="36">
        <v>0</v>
      </c>
      <c r="E97" s="36">
        <v>1600000</v>
      </c>
      <c r="F97" s="36">
        <v>0</v>
      </c>
      <c r="G97" s="36">
        <v>0</v>
      </c>
      <c r="H97" s="9">
        <v>0</v>
      </c>
      <c r="I97" s="9">
        <v>0</v>
      </c>
      <c r="J97" s="9">
        <v>0</v>
      </c>
      <c r="K97" s="9">
        <v>0</v>
      </c>
    </row>
    <row r="98" spans="1:11" ht="18.75" customHeight="1" x14ac:dyDescent="0.25">
      <c r="A98" s="99" t="s">
        <v>92</v>
      </c>
      <c r="B98" s="99" t="s">
        <v>3</v>
      </c>
      <c r="C98" s="35"/>
      <c r="D98" s="35"/>
      <c r="E98" s="35"/>
      <c r="F98" s="35"/>
      <c r="G98" s="35"/>
      <c r="H98" s="35"/>
      <c r="I98" s="35"/>
      <c r="J98" s="35"/>
      <c r="K98" s="35"/>
    </row>
    <row r="99" spans="1:11" ht="15.75" x14ac:dyDescent="0.25">
      <c r="A99" s="15" t="s">
        <v>13</v>
      </c>
      <c r="B99" s="15" t="s">
        <v>63</v>
      </c>
      <c r="C99" s="15">
        <v>-5587.56</v>
      </c>
      <c r="D99" s="15">
        <v>-5588</v>
      </c>
      <c r="E99" s="15">
        <v>0</v>
      </c>
      <c r="F99" s="15">
        <v>0</v>
      </c>
      <c r="G99" s="15">
        <v>0</v>
      </c>
      <c r="H99" s="15">
        <f>D99/C99*100</f>
        <v>100.00787463579807</v>
      </c>
      <c r="I99" s="15">
        <v>0</v>
      </c>
      <c r="J99" s="15">
        <v>0</v>
      </c>
      <c r="K99" s="15">
        <v>0</v>
      </c>
    </row>
    <row r="100" spans="1:11" ht="15.75" x14ac:dyDescent="0.25">
      <c r="A100" s="16" t="s">
        <v>64</v>
      </c>
      <c r="B100" s="16" t="s">
        <v>65</v>
      </c>
      <c r="C100" s="16">
        <v>-5587.56</v>
      </c>
      <c r="D100" s="16">
        <v>-5588</v>
      </c>
      <c r="E100" s="16">
        <v>0</v>
      </c>
      <c r="F100" s="16">
        <v>0</v>
      </c>
      <c r="G100" s="16">
        <v>0</v>
      </c>
      <c r="H100" s="16">
        <f>D100/C100*100</f>
        <v>100.00787463579807</v>
      </c>
      <c r="I100" s="16">
        <v>0</v>
      </c>
      <c r="J100" s="16">
        <v>0</v>
      </c>
      <c r="K100" s="16">
        <v>0</v>
      </c>
    </row>
    <row r="101" spans="1:11" x14ac:dyDescent="0.2">
      <c r="A101" s="36" t="s">
        <v>66</v>
      </c>
      <c r="B101" s="36" t="s">
        <v>67</v>
      </c>
      <c r="C101" s="36">
        <v>-5587.56</v>
      </c>
      <c r="D101" s="36">
        <v>-5588</v>
      </c>
      <c r="E101" s="36">
        <v>0</v>
      </c>
      <c r="F101" s="36">
        <v>0</v>
      </c>
      <c r="G101" s="36">
        <v>0</v>
      </c>
      <c r="H101" s="36">
        <f>D101/C101*100</f>
        <v>100.00787463579807</v>
      </c>
      <c r="I101" s="36">
        <v>0</v>
      </c>
      <c r="J101" s="36">
        <v>0</v>
      </c>
      <c r="K101" s="36">
        <v>0</v>
      </c>
    </row>
    <row r="102" spans="1:11" x14ac:dyDescent="0.2">
      <c r="A102" s="48"/>
      <c r="B102" s="48"/>
      <c r="C102" s="48"/>
      <c r="D102" s="48"/>
      <c r="E102" s="48"/>
      <c r="F102" s="49"/>
      <c r="G102" s="49"/>
      <c r="H102" s="48"/>
      <c r="I102" s="48"/>
      <c r="J102" s="49"/>
      <c r="K102" s="49"/>
    </row>
    <row r="103" spans="1:11" x14ac:dyDescent="0.2">
      <c r="A103" s="48"/>
      <c r="B103" s="48"/>
      <c r="C103" s="48"/>
      <c r="D103" s="48"/>
      <c r="E103" s="48"/>
      <c r="F103" s="49"/>
      <c r="G103" s="49"/>
      <c r="H103" s="48"/>
      <c r="I103" s="48"/>
      <c r="J103" s="49"/>
      <c r="K103" s="49"/>
    </row>
    <row r="104" spans="1:11" x14ac:dyDescent="0.2">
      <c r="A104" s="48"/>
      <c r="B104" s="48"/>
      <c r="C104" s="48"/>
      <c r="D104" s="48"/>
      <c r="E104" s="48"/>
      <c r="F104" s="49"/>
      <c r="G104" s="49"/>
      <c r="H104" s="48"/>
      <c r="I104" s="48"/>
      <c r="J104" s="49"/>
      <c r="K104" s="49"/>
    </row>
    <row r="106" spans="1:11" x14ac:dyDescent="0.2">
      <c r="A106" s="94" t="s">
        <v>68</v>
      </c>
      <c r="B106" s="94"/>
      <c r="C106" s="94"/>
      <c r="D106" s="94"/>
      <c r="E106" s="94"/>
      <c r="F106" s="94"/>
      <c r="G106" s="94"/>
      <c r="H106" s="94"/>
      <c r="I106" s="94"/>
      <c r="J106" s="94"/>
      <c r="K106" s="94"/>
    </row>
    <row r="108" spans="1:11" s="12" customFormat="1" ht="31.5" x14ac:dyDescent="0.25">
      <c r="A108" s="102"/>
      <c r="B108" s="103"/>
      <c r="C108" s="5" t="s">
        <v>6</v>
      </c>
      <c r="D108" s="5" t="s">
        <v>7</v>
      </c>
      <c r="E108" s="6" t="s">
        <v>98</v>
      </c>
      <c r="F108" s="5" t="s">
        <v>8</v>
      </c>
      <c r="G108" s="5" t="s">
        <v>8</v>
      </c>
      <c r="H108" s="5" t="s">
        <v>9</v>
      </c>
      <c r="I108" s="5" t="s">
        <v>9</v>
      </c>
      <c r="J108" s="5" t="s">
        <v>9</v>
      </c>
      <c r="K108" s="5" t="s">
        <v>9</v>
      </c>
    </row>
    <row r="109" spans="1:11" ht="15.75" x14ac:dyDescent="0.25">
      <c r="A109" s="104"/>
      <c r="B109" s="105"/>
      <c r="C109" s="7">
        <v>2019</v>
      </c>
      <c r="D109" s="7">
        <v>2020</v>
      </c>
      <c r="E109" s="7">
        <v>2021</v>
      </c>
      <c r="F109" s="7">
        <v>2022</v>
      </c>
      <c r="G109" s="7">
        <v>2023</v>
      </c>
      <c r="H109" s="7" t="s">
        <v>15</v>
      </c>
      <c r="I109" s="7" t="s">
        <v>16</v>
      </c>
      <c r="J109" s="7" t="s">
        <v>17</v>
      </c>
      <c r="K109" s="7" t="s">
        <v>18</v>
      </c>
    </row>
    <row r="110" spans="1:11" ht="15.75" x14ac:dyDescent="0.25">
      <c r="A110" s="8" t="s">
        <v>14</v>
      </c>
      <c r="B110" s="8"/>
      <c r="C110" s="50">
        <v>1</v>
      </c>
      <c r="D110" s="50">
        <v>2</v>
      </c>
      <c r="E110" s="50">
        <v>3</v>
      </c>
      <c r="F110" s="50">
        <v>4</v>
      </c>
      <c r="G110" s="50">
        <v>5</v>
      </c>
      <c r="H110" s="50">
        <v>6</v>
      </c>
      <c r="I110" s="50">
        <v>7</v>
      </c>
      <c r="J110" s="50">
        <v>8</v>
      </c>
      <c r="K110" s="50">
        <v>9</v>
      </c>
    </row>
    <row r="111" spans="1:11" ht="15.75" x14ac:dyDescent="0.25">
      <c r="A111" s="29" t="s">
        <v>69</v>
      </c>
      <c r="B111" s="20"/>
      <c r="C111" s="16">
        <v>502949.98</v>
      </c>
      <c r="D111" s="16">
        <v>4452088</v>
      </c>
      <c r="E111" s="16">
        <v>2804600</v>
      </c>
      <c r="F111" s="16">
        <v>1144600</v>
      </c>
      <c r="G111" s="16">
        <v>1144600</v>
      </c>
      <c r="H111" s="16">
        <f t="shared" ref="H111:H119" si="4">D111/C111*100</f>
        <v>885.19498499632118</v>
      </c>
      <c r="I111" s="16">
        <f t="shared" ref="I111:K119" si="5">E111/D111*100</f>
        <v>62.995160922245915</v>
      </c>
      <c r="J111" s="16">
        <f t="shared" si="5"/>
        <v>40.811523924980392</v>
      </c>
      <c r="K111" s="16">
        <f t="shared" si="5"/>
        <v>100</v>
      </c>
    </row>
    <row r="112" spans="1:11" ht="15.75" x14ac:dyDescent="0.25">
      <c r="A112" s="23" t="s">
        <v>70</v>
      </c>
      <c r="B112" s="23"/>
      <c r="C112" s="15">
        <v>502949.98</v>
      </c>
      <c r="D112" s="15">
        <v>4452088</v>
      </c>
      <c r="E112" s="15">
        <v>2804600</v>
      </c>
      <c r="F112" s="15">
        <v>1144600</v>
      </c>
      <c r="G112" s="15">
        <v>1144600</v>
      </c>
      <c r="H112" s="15">
        <f t="shared" si="4"/>
        <v>885.19498499632118</v>
      </c>
      <c r="I112" s="15">
        <f t="shared" si="5"/>
        <v>62.995160922245915</v>
      </c>
      <c r="J112" s="15">
        <f t="shared" si="5"/>
        <v>40.811523924980392</v>
      </c>
      <c r="K112" s="15">
        <f t="shared" si="5"/>
        <v>100</v>
      </c>
    </row>
    <row r="113" spans="1:11" ht="15.75" x14ac:dyDescent="0.25">
      <c r="A113" s="24" t="s">
        <v>93</v>
      </c>
      <c r="B113" s="24"/>
      <c r="C113" s="25">
        <v>502949.98</v>
      </c>
      <c r="D113" s="25">
        <v>4452088</v>
      </c>
      <c r="E113" s="25">
        <v>2804600</v>
      </c>
      <c r="F113" s="25">
        <v>1144600</v>
      </c>
      <c r="G113" s="25">
        <v>1144600</v>
      </c>
      <c r="H113" s="25">
        <f t="shared" si="4"/>
        <v>885.19498499632118</v>
      </c>
      <c r="I113" s="25">
        <f t="shared" si="5"/>
        <v>62.995160922245915</v>
      </c>
      <c r="J113" s="25">
        <f t="shared" si="5"/>
        <v>40.811523924980392</v>
      </c>
      <c r="K113" s="25">
        <f t="shared" si="5"/>
        <v>100</v>
      </c>
    </row>
    <row r="114" spans="1:11" ht="15.75" x14ac:dyDescent="0.25">
      <c r="A114" s="26" t="s">
        <v>73</v>
      </c>
      <c r="B114" s="26"/>
      <c r="C114" s="18">
        <v>380333.25</v>
      </c>
      <c r="D114" s="18">
        <v>1068888</v>
      </c>
      <c r="E114" s="18">
        <v>1045100</v>
      </c>
      <c r="F114" s="18">
        <v>985100</v>
      </c>
      <c r="G114" s="18">
        <v>985100</v>
      </c>
      <c r="H114" s="18">
        <f t="shared" si="4"/>
        <v>281.03985123572551</v>
      </c>
      <c r="I114" s="18">
        <f t="shared" si="5"/>
        <v>97.774509583791755</v>
      </c>
      <c r="J114" s="18">
        <f t="shared" si="5"/>
        <v>94.258922591139608</v>
      </c>
      <c r="K114" s="18">
        <f t="shared" si="5"/>
        <v>100</v>
      </c>
    </row>
    <row r="115" spans="1:11" ht="15.75" x14ac:dyDescent="0.25">
      <c r="A115" s="33" t="s">
        <v>94</v>
      </c>
      <c r="B115" s="33"/>
      <c r="C115" s="19">
        <v>380333.25</v>
      </c>
      <c r="D115" s="19">
        <v>1068888</v>
      </c>
      <c r="E115" s="19">
        <v>1045100</v>
      </c>
      <c r="F115" s="19">
        <v>985100</v>
      </c>
      <c r="G115" s="19">
        <v>985100</v>
      </c>
      <c r="H115" s="19">
        <f t="shared" si="4"/>
        <v>281.03985123572551</v>
      </c>
      <c r="I115" s="19">
        <f t="shared" si="5"/>
        <v>97.774509583791755</v>
      </c>
      <c r="J115" s="19">
        <f t="shared" si="5"/>
        <v>94.258922591139608</v>
      </c>
      <c r="K115" s="19">
        <f t="shared" si="5"/>
        <v>100</v>
      </c>
    </row>
    <row r="116" spans="1:11" ht="15.75" x14ac:dyDescent="0.25">
      <c r="A116" s="26" t="s">
        <v>71</v>
      </c>
      <c r="B116" s="26"/>
      <c r="C116" s="18">
        <v>108616.73</v>
      </c>
      <c r="D116" s="18">
        <v>109200</v>
      </c>
      <c r="E116" s="18">
        <v>155500</v>
      </c>
      <c r="F116" s="18">
        <v>155500</v>
      </c>
      <c r="G116" s="18">
        <v>155500</v>
      </c>
      <c r="H116" s="18">
        <f t="shared" si="4"/>
        <v>100.53699830587792</v>
      </c>
      <c r="I116" s="18">
        <f t="shared" si="5"/>
        <v>142.39926739926742</v>
      </c>
      <c r="J116" s="18">
        <f t="shared" si="5"/>
        <v>100</v>
      </c>
      <c r="K116" s="18">
        <f t="shared" si="5"/>
        <v>100</v>
      </c>
    </row>
    <row r="117" spans="1:11" ht="15.75" x14ac:dyDescent="0.25">
      <c r="A117" s="33" t="s">
        <v>72</v>
      </c>
      <c r="B117" s="33"/>
      <c r="C117" s="19">
        <v>108616.73</v>
      </c>
      <c r="D117" s="19">
        <v>109200</v>
      </c>
      <c r="E117" s="19">
        <v>155500</v>
      </c>
      <c r="F117" s="19">
        <v>155500</v>
      </c>
      <c r="G117" s="19">
        <v>155500</v>
      </c>
      <c r="H117" s="19">
        <f t="shared" si="4"/>
        <v>100.53699830587792</v>
      </c>
      <c r="I117" s="19">
        <f t="shared" si="5"/>
        <v>142.39926739926742</v>
      </c>
      <c r="J117" s="19">
        <f t="shared" si="5"/>
        <v>100</v>
      </c>
      <c r="K117" s="19">
        <f t="shared" si="5"/>
        <v>100</v>
      </c>
    </row>
    <row r="118" spans="1:11" ht="15.75" x14ac:dyDescent="0.25">
      <c r="A118" s="26" t="s">
        <v>73</v>
      </c>
      <c r="B118" s="26"/>
      <c r="C118" s="18">
        <v>14000</v>
      </c>
      <c r="D118" s="18">
        <v>3274000</v>
      </c>
      <c r="E118" s="18">
        <v>1604000</v>
      </c>
      <c r="F118" s="18">
        <v>4000</v>
      </c>
      <c r="G118" s="18">
        <v>4000</v>
      </c>
      <c r="H118" s="18">
        <f t="shared" si="4"/>
        <v>23385.714285714286</v>
      </c>
      <c r="I118" s="18">
        <f t="shared" si="5"/>
        <v>48.992058643860723</v>
      </c>
      <c r="J118" s="18">
        <f t="shared" si="5"/>
        <v>0.24937655860349126</v>
      </c>
      <c r="K118" s="18">
        <f t="shared" si="5"/>
        <v>100</v>
      </c>
    </row>
    <row r="119" spans="1:11" ht="15.75" x14ac:dyDescent="0.25">
      <c r="A119" s="33" t="s">
        <v>94</v>
      </c>
      <c r="B119" s="33"/>
      <c r="C119" s="19">
        <v>14000</v>
      </c>
      <c r="D119" s="19">
        <v>3274000</v>
      </c>
      <c r="E119" s="19">
        <v>1604000</v>
      </c>
      <c r="F119" s="19">
        <v>4000</v>
      </c>
      <c r="G119" s="19">
        <v>4000</v>
      </c>
      <c r="H119" s="19">
        <f t="shared" si="4"/>
        <v>23385.714285714286</v>
      </c>
      <c r="I119" s="19">
        <f t="shared" si="5"/>
        <v>48.992058643860723</v>
      </c>
      <c r="J119" s="19">
        <f t="shared" si="5"/>
        <v>0.24937655860349126</v>
      </c>
      <c r="K119" s="19">
        <f t="shared" si="5"/>
        <v>100</v>
      </c>
    </row>
    <row r="120" spans="1:11" ht="15.75" x14ac:dyDescent="0.25">
      <c r="A120" s="26" t="s">
        <v>127</v>
      </c>
      <c r="B120" s="26"/>
      <c r="C120" s="18">
        <v>0</v>
      </c>
      <c r="D120" s="18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</row>
    <row r="121" spans="1:11" ht="15.75" x14ac:dyDescent="0.25">
      <c r="A121" s="33" t="s">
        <v>128</v>
      </c>
      <c r="B121" s="33"/>
      <c r="C121" s="19">
        <v>0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</row>
    <row r="122" spans="1:11" ht="15.75" x14ac:dyDescent="0.25">
      <c r="A122" s="29" t="s">
        <v>74</v>
      </c>
      <c r="B122" s="20"/>
      <c r="C122" s="16">
        <v>520184.27</v>
      </c>
      <c r="D122" s="16">
        <v>4440912</v>
      </c>
      <c r="E122" s="16">
        <v>2804600</v>
      </c>
      <c r="F122" s="16">
        <v>1144600</v>
      </c>
      <c r="G122" s="16">
        <v>1144600</v>
      </c>
      <c r="H122" s="16">
        <f t="shared" ref="H122:H130" si="6">D122/C122*100</f>
        <v>853.71900999620766</v>
      </c>
      <c r="I122" s="16">
        <f t="shared" ref="I122:I130" si="7">E122/D122*100</f>
        <v>63.15369455643345</v>
      </c>
      <c r="J122" s="16">
        <f t="shared" ref="J122:J130" si="8">F122/E122*100</f>
        <v>40.811523924980392</v>
      </c>
      <c r="K122" s="16">
        <f t="shared" ref="K122:K130" si="9">G122/F122*100</f>
        <v>100</v>
      </c>
    </row>
    <row r="123" spans="1:11" ht="15.75" x14ac:dyDescent="0.25">
      <c r="A123" s="23" t="s">
        <v>70</v>
      </c>
      <c r="B123" s="23"/>
      <c r="C123" s="15">
        <v>520184.27</v>
      </c>
      <c r="D123" s="15">
        <v>4440912</v>
      </c>
      <c r="E123" s="15">
        <v>2804600</v>
      </c>
      <c r="F123" s="15">
        <v>1144600</v>
      </c>
      <c r="G123" s="15">
        <v>1144600</v>
      </c>
      <c r="H123" s="15">
        <f t="shared" si="6"/>
        <v>853.71900999620766</v>
      </c>
      <c r="I123" s="15">
        <f t="shared" si="7"/>
        <v>63.15369455643345</v>
      </c>
      <c r="J123" s="15">
        <f t="shared" si="8"/>
        <v>40.811523924980392</v>
      </c>
      <c r="K123" s="15">
        <f t="shared" si="9"/>
        <v>100</v>
      </c>
    </row>
    <row r="124" spans="1:11" ht="15.75" x14ac:dyDescent="0.25">
      <c r="A124" s="24" t="s">
        <v>93</v>
      </c>
      <c r="B124" s="24"/>
      <c r="C124" s="25">
        <v>520184.27</v>
      </c>
      <c r="D124" s="25">
        <v>4440912</v>
      </c>
      <c r="E124" s="25">
        <v>2804600</v>
      </c>
      <c r="F124" s="25">
        <v>1144600</v>
      </c>
      <c r="G124" s="25">
        <v>1144600</v>
      </c>
      <c r="H124" s="25">
        <f t="shared" si="6"/>
        <v>853.71900999620766</v>
      </c>
      <c r="I124" s="25">
        <f t="shared" si="7"/>
        <v>63.15369455643345</v>
      </c>
      <c r="J124" s="25">
        <f t="shared" si="8"/>
        <v>40.811523924980392</v>
      </c>
      <c r="K124" s="25">
        <f t="shared" si="9"/>
        <v>100</v>
      </c>
    </row>
    <row r="125" spans="1:11" ht="15.75" x14ac:dyDescent="0.25">
      <c r="A125" s="26" t="s">
        <v>73</v>
      </c>
      <c r="B125" s="26"/>
      <c r="C125" s="18">
        <v>396571.24</v>
      </c>
      <c r="D125" s="18">
        <v>1057712</v>
      </c>
      <c r="E125" s="18">
        <v>1045100</v>
      </c>
      <c r="F125" s="18">
        <v>985100</v>
      </c>
      <c r="G125" s="18">
        <v>985100</v>
      </c>
      <c r="H125" s="18">
        <f t="shared" si="6"/>
        <v>266.7142478612418</v>
      </c>
      <c r="I125" s="18">
        <f t="shared" si="7"/>
        <v>98.807614927314816</v>
      </c>
      <c r="J125" s="18">
        <f t="shared" si="8"/>
        <v>94.258922591139608</v>
      </c>
      <c r="K125" s="18">
        <f t="shared" si="9"/>
        <v>100</v>
      </c>
    </row>
    <row r="126" spans="1:11" ht="15.75" x14ac:dyDescent="0.25">
      <c r="A126" s="33" t="s">
        <v>94</v>
      </c>
      <c r="B126" s="33"/>
      <c r="C126" s="19">
        <v>396571.24</v>
      </c>
      <c r="D126" s="19">
        <v>1057712</v>
      </c>
      <c r="E126" s="19">
        <v>1045100</v>
      </c>
      <c r="F126" s="19">
        <v>985100</v>
      </c>
      <c r="G126" s="19">
        <v>985100</v>
      </c>
      <c r="H126" s="19">
        <f t="shared" si="6"/>
        <v>266.7142478612418</v>
      </c>
      <c r="I126" s="19">
        <f t="shared" si="7"/>
        <v>98.807614927314816</v>
      </c>
      <c r="J126" s="19">
        <f t="shared" si="8"/>
        <v>94.258922591139608</v>
      </c>
      <c r="K126" s="19">
        <f t="shared" si="9"/>
        <v>100</v>
      </c>
    </row>
    <row r="127" spans="1:11" ht="15.75" x14ac:dyDescent="0.25">
      <c r="A127" s="26" t="s">
        <v>71</v>
      </c>
      <c r="B127" s="26"/>
      <c r="C127" s="18">
        <v>98854.53</v>
      </c>
      <c r="D127" s="18">
        <v>109200</v>
      </c>
      <c r="E127" s="18">
        <v>155500</v>
      </c>
      <c r="F127" s="18">
        <v>155500</v>
      </c>
      <c r="G127" s="18">
        <v>155500</v>
      </c>
      <c r="H127" s="18">
        <f t="shared" si="6"/>
        <v>110.465347415035</v>
      </c>
      <c r="I127" s="18">
        <f t="shared" si="7"/>
        <v>142.39926739926742</v>
      </c>
      <c r="J127" s="18">
        <f t="shared" si="8"/>
        <v>100</v>
      </c>
      <c r="K127" s="18">
        <f t="shared" si="9"/>
        <v>100</v>
      </c>
    </row>
    <row r="128" spans="1:11" ht="15.75" x14ac:dyDescent="0.25">
      <c r="A128" s="33" t="s">
        <v>72</v>
      </c>
      <c r="B128" s="33"/>
      <c r="C128" s="19">
        <v>98854.53</v>
      </c>
      <c r="D128" s="19">
        <v>109200</v>
      </c>
      <c r="E128" s="19">
        <v>155500</v>
      </c>
      <c r="F128" s="19">
        <v>155500</v>
      </c>
      <c r="G128" s="19">
        <v>155500</v>
      </c>
      <c r="H128" s="19">
        <f t="shared" si="6"/>
        <v>110.465347415035</v>
      </c>
      <c r="I128" s="19">
        <f t="shared" si="7"/>
        <v>142.39926739926742</v>
      </c>
      <c r="J128" s="19">
        <f t="shared" si="8"/>
        <v>100</v>
      </c>
      <c r="K128" s="19">
        <f t="shared" si="9"/>
        <v>100</v>
      </c>
    </row>
    <row r="129" spans="1:11" ht="15.75" x14ac:dyDescent="0.25">
      <c r="A129" s="26" t="s">
        <v>73</v>
      </c>
      <c r="B129" s="26"/>
      <c r="C129" s="18">
        <v>24758.5</v>
      </c>
      <c r="D129" s="18">
        <v>3274000</v>
      </c>
      <c r="E129" s="18">
        <v>1604000</v>
      </c>
      <c r="F129" s="18">
        <v>4000</v>
      </c>
      <c r="G129" s="18">
        <v>4000</v>
      </c>
      <c r="H129" s="18">
        <f t="shared" si="6"/>
        <v>13223.741341357512</v>
      </c>
      <c r="I129" s="18">
        <f t="shared" si="7"/>
        <v>48.992058643860723</v>
      </c>
      <c r="J129" s="18">
        <f t="shared" si="8"/>
        <v>0.24937655860349126</v>
      </c>
      <c r="K129" s="18">
        <f t="shared" si="9"/>
        <v>100</v>
      </c>
    </row>
    <row r="130" spans="1:11" ht="15.75" x14ac:dyDescent="0.25">
      <c r="A130" s="33" t="s">
        <v>94</v>
      </c>
      <c r="B130" s="33"/>
      <c r="C130" s="19">
        <v>24758.5</v>
      </c>
      <c r="D130" s="19">
        <v>3274000</v>
      </c>
      <c r="E130" s="19">
        <v>1604000</v>
      </c>
      <c r="F130" s="19">
        <v>4000</v>
      </c>
      <c r="G130" s="19">
        <v>4000</v>
      </c>
      <c r="H130" s="19">
        <f t="shared" si="6"/>
        <v>13223.741341357512</v>
      </c>
      <c r="I130" s="19">
        <f t="shared" si="7"/>
        <v>48.992058643860723</v>
      </c>
      <c r="J130" s="19">
        <f t="shared" si="8"/>
        <v>0.24937655860349126</v>
      </c>
      <c r="K130" s="19">
        <f t="shared" si="9"/>
        <v>100</v>
      </c>
    </row>
    <row r="131" spans="1:11" ht="15.75" x14ac:dyDescent="0.25">
      <c r="A131" s="100" t="s">
        <v>126</v>
      </c>
      <c r="B131" s="101"/>
      <c r="C131" s="19">
        <v>0</v>
      </c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</row>
    <row r="133" spans="1:11" x14ac:dyDescent="0.2">
      <c r="A133" s="30" t="s">
        <v>131</v>
      </c>
    </row>
    <row r="135" spans="1:11" ht="31.5" x14ac:dyDescent="0.2">
      <c r="A135" s="73"/>
      <c r="B135" s="73"/>
      <c r="C135" s="5" t="s">
        <v>6</v>
      </c>
      <c r="D135" s="5" t="s">
        <v>7</v>
      </c>
      <c r="E135" s="6" t="s">
        <v>98</v>
      </c>
      <c r="F135" s="5" t="s">
        <v>8</v>
      </c>
      <c r="G135" s="5" t="s">
        <v>8</v>
      </c>
      <c r="H135" s="5" t="s">
        <v>9</v>
      </c>
      <c r="I135" s="5" t="s">
        <v>9</v>
      </c>
      <c r="J135" s="5" t="s">
        <v>9</v>
      </c>
      <c r="K135" s="5" t="s">
        <v>9</v>
      </c>
    </row>
    <row r="136" spans="1:11" ht="15.75" x14ac:dyDescent="0.25">
      <c r="A136" s="73" t="s">
        <v>132</v>
      </c>
      <c r="B136" s="73" t="s">
        <v>133</v>
      </c>
      <c r="C136" s="7">
        <v>2019</v>
      </c>
      <c r="D136" s="7">
        <v>2020</v>
      </c>
      <c r="E136" s="7">
        <v>2021</v>
      </c>
      <c r="F136" s="7">
        <v>2022</v>
      </c>
      <c r="G136" s="7">
        <v>2023</v>
      </c>
      <c r="H136" s="7" t="s">
        <v>15</v>
      </c>
      <c r="I136" s="7" t="s">
        <v>16</v>
      </c>
      <c r="J136" s="7" t="s">
        <v>17</v>
      </c>
      <c r="K136" s="7" t="s">
        <v>18</v>
      </c>
    </row>
    <row r="137" spans="1:11" ht="15.75" x14ac:dyDescent="0.25">
      <c r="A137" s="23" t="s">
        <v>70</v>
      </c>
      <c r="B137" s="23"/>
      <c r="C137" s="15">
        <v>0</v>
      </c>
      <c r="D137" s="15">
        <v>0</v>
      </c>
      <c r="E137" s="15">
        <v>1600000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</row>
    <row r="138" spans="1:11" ht="15.75" x14ac:dyDescent="0.25">
      <c r="A138" s="24" t="s">
        <v>93</v>
      </c>
      <c r="B138" s="24"/>
      <c r="C138" s="25">
        <v>0</v>
      </c>
      <c r="D138" s="25">
        <v>0</v>
      </c>
      <c r="E138" s="25">
        <v>1600000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</row>
    <row r="139" spans="1:11" ht="15.75" x14ac:dyDescent="0.25">
      <c r="A139" s="96" t="s">
        <v>94</v>
      </c>
      <c r="B139" s="97"/>
      <c r="C139" s="18">
        <v>0</v>
      </c>
      <c r="D139" s="18">
        <v>0</v>
      </c>
      <c r="E139" s="18">
        <v>1600000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</row>
    <row r="140" spans="1:11" ht="15.75" x14ac:dyDescent="0.25">
      <c r="A140" s="64">
        <v>54</v>
      </c>
      <c r="B140" s="16" t="s">
        <v>124</v>
      </c>
      <c r="C140" s="16">
        <v>0</v>
      </c>
      <c r="D140" s="16">
        <v>0</v>
      </c>
      <c r="E140" s="16">
        <v>1600000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</row>
    <row r="141" spans="1:11" ht="45" x14ac:dyDescent="0.2">
      <c r="A141" s="56">
        <v>544</v>
      </c>
      <c r="B141" s="38" t="s">
        <v>125</v>
      </c>
      <c r="C141" s="36">
        <v>0</v>
      </c>
      <c r="D141" s="36">
        <v>0</v>
      </c>
      <c r="E141" s="36">
        <v>1600000</v>
      </c>
      <c r="F141" s="36">
        <v>0</v>
      </c>
      <c r="G141" s="36">
        <v>0</v>
      </c>
      <c r="H141" s="9">
        <v>0</v>
      </c>
      <c r="I141" s="9">
        <v>0</v>
      </c>
      <c r="J141" s="9">
        <v>0</v>
      </c>
      <c r="K141" s="9">
        <v>0</v>
      </c>
    </row>
    <row r="142" spans="1:11" x14ac:dyDescent="0.2">
      <c r="A142" s="71"/>
      <c r="B142" s="72"/>
      <c r="C142" s="48"/>
      <c r="D142" s="48"/>
      <c r="E142" s="48"/>
      <c r="F142" s="48"/>
      <c r="G142" s="48"/>
      <c r="H142" s="41"/>
      <c r="I142" s="41"/>
      <c r="J142" s="41"/>
      <c r="K142" s="41"/>
    </row>
    <row r="143" spans="1:11" x14ac:dyDescent="0.2">
      <c r="A143" s="71"/>
      <c r="B143" s="72"/>
      <c r="C143" s="48"/>
      <c r="D143" s="48"/>
      <c r="E143" s="48"/>
      <c r="F143" s="48"/>
      <c r="G143" s="48"/>
      <c r="H143" s="41"/>
      <c r="I143" s="41"/>
      <c r="J143" s="41"/>
      <c r="K143" s="41"/>
    </row>
    <row r="144" spans="1:11" x14ac:dyDescent="0.2">
      <c r="A144" s="71"/>
      <c r="B144" s="72"/>
      <c r="C144" s="48"/>
      <c r="D144" s="48"/>
      <c r="E144" s="48"/>
      <c r="F144" s="48"/>
      <c r="G144" s="48"/>
      <c r="H144" s="41"/>
      <c r="I144" s="41"/>
      <c r="J144" s="41"/>
      <c r="K144" s="41"/>
    </row>
    <row r="146" spans="1:11" s="77" customFormat="1" x14ac:dyDescent="0.2">
      <c r="A146" s="109" t="s">
        <v>75</v>
      </c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</row>
    <row r="147" spans="1:11" s="12" customFormat="1" x14ac:dyDescent="0.2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</row>
    <row r="148" spans="1:11" ht="31.5" x14ac:dyDescent="0.2">
      <c r="A148" s="110"/>
      <c r="B148" s="110"/>
      <c r="C148" s="5" t="s">
        <v>6</v>
      </c>
      <c r="D148" s="5" t="s">
        <v>7</v>
      </c>
      <c r="E148" s="6" t="s">
        <v>98</v>
      </c>
      <c r="F148" s="5" t="s">
        <v>8</v>
      </c>
      <c r="G148" s="5" t="s">
        <v>8</v>
      </c>
      <c r="H148" s="5" t="s">
        <v>9</v>
      </c>
      <c r="I148" s="5" t="s">
        <v>9</v>
      </c>
      <c r="J148" s="5" t="s">
        <v>9</v>
      </c>
      <c r="K148" s="5" t="s">
        <v>9</v>
      </c>
    </row>
    <row r="149" spans="1:11" ht="15.75" x14ac:dyDescent="0.25">
      <c r="A149" s="110"/>
      <c r="B149" s="110"/>
      <c r="C149" s="7">
        <v>2019</v>
      </c>
      <c r="D149" s="7">
        <v>2020</v>
      </c>
      <c r="E149" s="7">
        <v>2021</v>
      </c>
      <c r="F149" s="7">
        <v>2022</v>
      </c>
      <c r="G149" s="7">
        <v>2023</v>
      </c>
      <c r="H149" s="7" t="s">
        <v>15</v>
      </c>
      <c r="I149" s="7" t="s">
        <v>16</v>
      </c>
      <c r="J149" s="7" t="s">
        <v>17</v>
      </c>
      <c r="K149" s="7" t="s">
        <v>18</v>
      </c>
    </row>
    <row r="150" spans="1:11" ht="15.75" x14ac:dyDescent="0.25">
      <c r="A150" s="111"/>
      <c r="B150" s="111"/>
      <c r="C150" s="50">
        <v>1</v>
      </c>
      <c r="D150" s="50">
        <v>2</v>
      </c>
      <c r="E150" s="50">
        <v>3</v>
      </c>
      <c r="F150" s="50">
        <v>4</v>
      </c>
      <c r="G150" s="50">
        <v>5</v>
      </c>
      <c r="H150" s="50">
        <v>6</v>
      </c>
      <c r="I150" s="50">
        <v>7</v>
      </c>
      <c r="J150" s="50">
        <v>8</v>
      </c>
      <c r="K150" s="50">
        <v>9</v>
      </c>
    </row>
    <row r="151" spans="1:11" ht="15.75" x14ac:dyDescent="0.25">
      <c r="A151" s="37" t="s">
        <v>74</v>
      </c>
      <c r="B151" s="20"/>
      <c r="C151" s="16">
        <v>520184.27</v>
      </c>
      <c r="D151" s="16">
        <v>4446500</v>
      </c>
      <c r="E151" s="16">
        <v>2804600</v>
      </c>
      <c r="F151" s="16">
        <v>1144600</v>
      </c>
      <c r="G151" s="16">
        <v>1144600</v>
      </c>
      <c r="H151" s="65">
        <f t="shared" ref="H151:K153" si="10">D151/C151*100</f>
        <v>854.79324470922575</v>
      </c>
      <c r="I151" s="65">
        <f t="shared" si="10"/>
        <v>63.074328123242992</v>
      </c>
      <c r="J151" s="65">
        <f t="shared" si="10"/>
        <v>40.811523924980392</v>
      </c>
      <c r="K151" s="65">
        <f t="shared" si="10"/>
        <v>100</v>
      </c>
    </row>
    <row r="152" spans="1:11" ht="15.75" customHeight="1" x14ac:dyDescent="0.25">
      <c r="A152" s="39" t="s">
        <v>95</v>
      </c>
      <c r="B152" s="39"/>
      <c r="C152" s="21">
        <v>520184.27</v>
      </c>
      <c r="D152" s="21">
        <v>4446500</v>
      </c>
      <c r="E152" s="21">
        <v>1204600</v>
      </c>
      <c r="F152" s="21">
        <v>1144600</v>
      </c>
      <c r="G152" s="21">
        <v>1144600</v>
      </c>
      <c r="H152" s="21">
        <f t="shared" si="10"/>
        <v>854.79324470922575</v>
      </c>
      <c r="I152" s="21">
        <f t="shared" si="10"/>
        <v>27.09097042617789</v>
      </c>
      <c r="J152" s="21">
        <f t="shared" si="10"/>
        <v>95.019093475012454</v>
      </c>
      <c r="K152" s="21">
        <f t="shared" si="10"/>
        <v>100</v>
      </c>
    </row>
    <row r="153" spans="1:11" ht="15.75" x14ac:dyDescent="0.25">
      <c r="A153" s="40" t="s">
        <v>96</v>
      </c>
      <c r="B153" s="40"/>
      <c r="C153" s="22">
        <v>520184.27</v>
      </c>
      <c r="D153" s="22">
        <v>4446500</v>
      </c>
      <c r="E153" s="22">
        <v>1204600</v>
      </c>
      <c r="F153" s="22">
        <v>1144600</v>
      </c>
      <c r="G153" s="22">
        <v>1144600</v>
      </c>
      <c r="H153" s="22">
        <f t="shared" si="10"/>
        <v>854.79324470922575</v>
      </c>
      <c r="I153" s="22">
        <f t="shared" si="10"/>
        <v>27.09097042617789</v>
      </c>
      <c r="J153" s="22">
        <f t="shared" si="10"/>
        <v>95.019093475012454</v>
      </c>
      <c r="K153" s="22">
        <f t="shared" si="10"/>
        <v>100</v>
      </c>
    </row>
    <row r="156" spans="1:11" ht="15.75" x14ac:dyDescent="0.25">
      <c r="A156" s="91" t="s">
        <v>99</v>
      </c>
      <c r="B156" s="91"/>
      <c r="C156" s="91"/>
      <c r="D156" s="91"/>
      <c r="E156" s="91"/>
      <c r="F156" s="91"/>
      <c r="G156" s="91"/>
      <c r="H156" s="91"/>
      <c r="I156" s="91"/>
      <c r="J156" s="91"/>
      <c r="K156" s="91"/>
    </row>
    <row r="158" spans="1:11" x14ac:dyDescent="0.2">
      <c r="A158" s="92" t="s">
        <v>76</v>
      </c>
      <c r="B158" s="92"/>
      <c r="C158" s="92"/>
      <c r="D158" s="92"/>
      <c r="E158" s="92"/>
      <c r="F158" s="92"/>
      <c r="G158" s="92"/>
      <c r="H158" s="92"/>
      <c r="I158" s="92"/>
      <c r="J158" s="92"/>
      <c r="K158" s="92"/>
    </row>
    <row r="159" spans="1:11" ht="30" customHeight="1" x14ac:dyDescent="0.2"/>
    <row r="160" spans="1:11" x14ac:dyDescent="0.2">
      <c r="A160" s="93" t="s">
        <v>100</v>
      </c>
      <c r="B160" s="94"/>
      <c r="C160" s="94"/>
      <c r="D160" s="94"/>
      <c r="E160" s="94"/>
      <c r="F160" s="94"/>
      <c r="G160" s="94"/>
      <c r="H160" s="94"/>
      <c r="I160" s="94"/>
      <c r="J160" s="94"/>
      <c r="K160" s="94"/>
    </row>
    <row r="162" spans="1:11" x14ac:dyDescent="0.2">
      <c r="A162" s="77" t="s">
        <v>77</v>
      </c>
      <c r="B162" s="77"/>
    </row>
    <row r="163" spans="1:11" s="4" customFormat="1" x14ac:dyDescent="0.2">
      <c r="A163" s="66"/>
      <c r="B163" s="66"/>
      <c r="C163" s="66"/>
      <c r="D163" s="66"/>
      <c r="E163" s="66"/>
      <c r="F163" s="66"/>
      <c r="G163" s="66"/>
      <c r="H163" s="66"/>
      <c r="I163" s="66"/>
      <c r="J163" s="66"/>
      <c r="K163" s="66"/>
    </row>
    <row r="164" spans="1:11" ht="31.5" x14ac:dyDescent="0.2">
      <c r="A164" s="95"/>
      <c r="B164" s="95"/>
      <c r="C164" s="82" t="s">
        <v>6</v>
      </c>
      <c r="D164" s="82" t="s">
        <v>7</v>
      </c>
      <c r="E164" s="83" t="s">
        <v>98</v>
      </c>
      <c r="F164" s="82" t="s">
        <v>8</v>
      </c>
      <c r="G164" s="82" t="s">
        <v>8</v>
      </c>
      <c r="H164" s="82" t="s">
        <v>9</v>
      </c>
      <c r="I164" s="82" t="s">
        <v>9</v>
      </c>
      <c r="J164" s="82" t="s">
        <v>9</v>
      </c>
      <c r="K164" s="82" t="s">
        <v>9</v>
      </c>
    </row>
    <row r="165" spans="1:11" ht="15.75" x14ac:dyDescent="0.25">
      <c r="A165" s="95"/>
      <c r="B165" s="95"/>
      <c r="C165" s="84">
        <v>2019</v>
      </c>
      <c r="D165" s="84">
        <v>2020</v>
      </c>
      <c r="E165" s="84">
        <v>2021</v>
      </c>
      <c r="F165" s="84">
        <v>2022</v>
      </c>
      <c r="G165" s="84">
        <v>2023</v>
      </c>
      <c r="H165" s="84" t="s">
        <v>15</v>
      </c>
      <c r="I165" s="84" t="s">
        <v>16</v>
      </c>
      <c r="J165" s="84" t="s">
        <v>17</v>
      </c>
      <c r="K165" s="84" t="s">
        <v>18</v>
      </c>
    </row>
    <row r="166" spans="1:11" ht="15.75" x14ac:dyDescent="0.25">
      <c r="A166" s="85" t="s">
        <v>14</v>
      </c>
      <c r="B166" s="85"/>
      <c r="C166" s="86">
        <v>1</v>
      </c>
      <c r="D166" s="86">
        <v>2</v>
      </c>
      <c r="E166" s="86">
        <v>3</v>
      </c>
      <c r="F166" s="86">
        <v>4</v>
      </c>
      <c r="G166" s="86">
        <v>5</v>
      </c>
      <c r="H166" s="86">
        <v>6</v>
      </c>
      <c r="I166" s="86">
        <v>7</v>
      </c>
      <c r="J166" s="86">
        <v>8</v>
      </c>
      <c r="K166" s="86">
        <v>9</v>
      </c>
    </row>
    <row r="167" spans="1:11" ht="15.75" x14ac:dyDescent="0.25">
      <c r="A167" s="37" t="s">
        <v>74</v>
      </c>
      <c r="B167" s="20"/>
      <c r="C167" s="16">
        <v>520184.27</v>
      </c>
      <c r="D167" s="16">
        <v>4446500</v>
      </c>
      <c r="E167" s="16">
        <v>2804600</v>
      </c>
      <c r="F167" s="16">
        <v>1144600</v>
      </c>
      <c r="G167" s="16">
        <v>1144600</v>
      </c>
      <c r="H167" s="16">
        <f t="shared" ref="H167:K170" si="11">D167/C167*100</f>
        <v>854.79324470922575</v>
      </c>
      <c r="I167" s="16">
        <f t="shared" si="11"/>
        <v>63.074328123242992</v>
      </c>
      <c r="J167" s="16">
        <f t="shared" si="11"/>
        <v>40.811523924980392</v>
      </c>
      <c r="K167" s="16">
        <f t="shared" si="11"/>
        <v>100</v>
      </c>
    </row>
    <row r="168" spans="1:11" ht="15.75" x14ac:dyDescent="0.25">
      <c r="A168" s="23" t="s">
        <v>70</v>
      </c>
      <c r="B168" s="23"/>
      <c r="C168" s="15">
        <v>520184.27</v>
      </c>
      <c r="D168" s="15">
        <v>4446500</v>
      </c>
      <c r="E168" s="15">
        <v>2804600</v>
      </c>
      <c r="F168" s="15">
        <v>1144600</v>
      </c>
      <c r="G168" s="15">
        <v>1144600</v>
      </c>
      <c r="H168" s="15">
        <f t="shared" si="11"/>
        <v>854.79324470922575</v>
      </c>
      <c r="I168" s="15">
        <f t="shared" si="11"/>
        <v>63.074328123242992</v>
      </c>
      <c r="J168" s="15">
        <f t="shared" si="11"/>
        <v>40.811523924980392</v>
      </c>
      <c r="K168" s="15">
        <f t="shared" si="11"/>
        <v>100</v>
      </c>
    </row>
    <row r="169" spans="1:11" ht="15.75" x14ac:dyDescent="0.25">
      <c r="A169" s="24" t="s">
        <v>93</v>
      </c>
      <c r="B169" s="24"/>
      <c r="C169" s="25">
        <v>520184.27</v>
      </c>
      <c r="D169" s="25">
        <v>4446500</v>
      </c>
      <c r="E169" s="25">
        <v>2804600</v>
      </c>
      <c r="F169" s="25">
        <v>1144600</v>
      </c>
      <c r="G169" s="25">
        <v>1144600</v>
      </c>
      <c r="H169" s="25">
        <f t="shared" si="11"/>
        <v>854.79324470922575</v>
      </c>
      <c r="I169" s="25">
        <f t="shared" si="11"/>
        <v>63.074328123242992</v>
      </c>
      <c r="J169" s="25">
        <f t="shared" si="11"/>
        <v>40.811523924980392</v>
      </c>
      <c r="K169" s="25">
        <f t="shared" si="11"/>
        <v>100</v>
      </c>
    </row>
    <row r="170" spans="1:11" ht="15.75" x14ac:dyDescent="0.25">
      <c r="A170" s="87" t="s">
        <v>97</v>
      </c>
      <c r="B170" s="87"/>
      <c r="C170" s="88">
        <v>520184.27</v>
      </c>
      <c r="D170" s="88">
        <v>4446500</v>
      </c>
      <c r="E170" s="88">
        <v>2804600</v>
      </c>
      <c r="F170" s="88">
        <v>1144600</v>
      </c>
      <c r="G170" s="88">
        <v>1144600</v>
      </c>
      <c r="H170" s="88">
        <f t="shared" si="11"/>
        <v>854.79324470922575</v>
      </c>
      <c r="I170" s="88">
        <f t="shared" si="11"/>
        <v>63.074328123242992</v>
      </c>
      <c r="J170" s="88">
        <f t="shared" si="11"/>
        <v>40.811523924980392</v>
      </c>
      <c r="K170" s="88">
        <f t="shared" si="11"/>
        <v>100</v>
      </c>
    </row>
    <row r="173" spans="1:11" x14ac:dyDescent="0.2">
      <c r="A173" s="30" t="s">
        <v>78</v>
      </c>
    </row>
    <row r="174" spans="1:11" s="4" customFormat="1" x14ac:dyDescent="0.2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</row>
    <row r="175" spans="1:11" ht="31.5" x14ac:dyDescent="0.2">
      <c r="A175" s="34"/>
      <c r="B175" s="34"/>
      <c r="C175" s="5" t="s">
        <v>6</v>
      </c>
      <c r="D175" s="5" t="s">
        <v>7</v>
      </c>
      <c r="E175" s="6" t="s">
        <v>98</v>
      </c>
      <c r="F175" s="5" t="s">
        <v>8</v>
      </c>
      <c r="G175" s="5" t="s">
        <v>8</v>
      </c>
      <c r="H175" s="5" t="s">
        <v>9</v>
      </c>
      <c r="I175" s="5" t="s">
        <v>9</v>
      </c>
      <c r="J175" s="5" t="s">
        <v>9</v>
      </c>
      <c r="K175" s="5" t="s">
        <v>9</v>
      </c>
    </row>
    <row r="176" spans="1:11" ht="15.75" x14ac:dyDescent="0.25">
      <c r="A176" s="29"/>
      <c r="B176" s="29"/>
      <c r="C176" s="7">
        <v>2019</v>
      </c>
      <c r="D176" s="7">
        <v>2020</v>
      </c>
      <c r="E176" s="7">
        <v>2021</v>
      </c>
      <c r="F176" s="7">
        <v>2022</v>
      </c>
      <c r="G176" s="7">
        <v>2023</v>
      </c>
      <c r="H176" s="7" t="s">
        <v>15</v>
      </c>
      <c r="I176" s="7" t="s">
        <v>16</v>
      </c>
      <c r="J176" s="7" t="s">
        <v>17</v>
      </c>
      <c r="K176" s="7" t="s">
        <v>18</v>
      </c>
    </row>
    <row r="177" spans="1:11" ht="15.75" x14ac:dyDescent="0.25">
      <c r="A177" s="8" t="s">
        <v>14</v>
      </c>
      <c r="B177" s="8"/>
      <c r="C177" s="50">
        <v>1</v>
      </c>
      <c r="D177" s="50">
        <v>2</v>
      </c>
      <c r="E177" s="50">
        <v>3</v>
      </c>
      <c r="F177" s="50">
        <v>4</v>
      </c>
      <c r="G177" s="50">
        <v>5</v>
      </c>
      <c r="H177" s="50">
        <v>6</v>
      </c>
      <c r="I177" s="50">
        <v>7</v>
      </c>
      <c r="J177" s="50">
        <v>8</v>
      </c>
      <c r="K177" s="50">
        <v>9</v>
      </c>
    </row>
    <row r="178" spans="1:11" ht="15.75" x14ac:dyDescent="0.25">
      <c r="A178" s="37" t="s">
        <v>74</v>
      </c>
      <c r="B178" s="20"/>
      <c r="C178" s="16">
        <v>520184.27</v>
      </c>
      <c r="D178" s="16">
        <v>4446500</v>
      </c>
      <c r="E178" s="16">
        <v>2804600</v>
      </c>
      <c r="F178" s="16">
        <v>1144600</v>
      </c>
      <c r="G178" s="16">
        <v>1144600</v>
      </c>
      <c r="H178" s="16">
        <f t="shared" ref="H178:H192" si="12">D178/C178*100</f>
        <v>854.79324470922575</v>
      </c>
      <c r="I178" s="16">
        <f t="shared" ref="I178:K195" si="13">E178/D178*100</f>
        <v>63.074328123242992</v>
      </c>
      <c r="J178" s="16">
        <f t="shared" si="13"/>
        <v>40.811523924980392</v>
      </c>
      <c r="K178" s="16">
        <f t="shared" si="13"/>
        <v>100</v>
      </c>
    </row>
    <row r="179" spans="1:11" ht="15.75" x14ac:dyDescent="0.25">
      <c r="A179" s="23" t="s">
        <v>70</v>
      </c>
      <c r="B179" s="23"/>
      <c r="C179" s="15">
        <v>520184.27</v>
      </c>
      <c r="D179" s="15">
        <v>4446500</v>
      </c>
      <c r="E179" s="15">
        <v>2804600</v>
      </c>
      <c r="F179" s="15">
        <v>1144600</v>
      </c>
      <c r="G179" s="15">
        <v>1144600</v>
      </c>
      <c r="H179" s="15">
        <f t="shared" si="12"/>
        <v>854.79324470922575</v>
      </c>
      <c r="I179" s="15">
        <f t="shared" si="13"/>
        <v>63.074328123242992</v>
      </c>
      <c r="J179" s="15">
        <f t="shared" si="13"/>
        <v>40.811523924980392</v>
      </c>
      <c r="K179" s="15">
        <f t="shared" si="13"/>
        <v>100</v>
      </c>
    </row>
    <row r="180" spans="1:11" ht="15.75" x14ac:dyDescent="0.25">
      <c r="A180" s="24" t="s">
        <v>93</v>
      </c>
      <c r="B180" s="24"/>
      <c r="C180" s="25">
        <v>520184.27</v>
      </c>
      <c r="D180" s="25">
        <v>4446500</v>
      </c>
      <c r="E180" s="25">
        <v>2804600</v>
      </c>
      <c r="F180" s="25">
        <v>1144600</v>
      </c>
      <c r="G180" s="25">
        <v>1144600</v>
      </c>
      <c r="H180" s="25">
        <f t="shared" si="12"/>
        <v>854.79324470922575</v>
      </c>
      <c r="I180" s="25">
        <f t="shared" si="13"/>
        <v>63.074328123242992</v>
      </c>
      <c r="J180" s="25">
        <f t="shared" si="13"/>
        <v>40.811523924980392</v>
      </c>
      <c r="K180" s="25">
        <f t="shared" si="13"/>
        <v>100</v>
      </c>
    </row>
    <row r="181" spans="1:11" ht="15.75" x14ac:dyDescent="0.25">
      <c r="A181" s="43" t="s">
        <v>101</v>
      </c>
      <c r="B181" s="43"/>
      <c r="C181" s="44">
        <v>520184.27</v>
      </c>
      <c r="D181" s="44">
        <v>4446500</v>
      </c>
      <c r="E181" s="44">
        <v>2804600</v>
      </c>
      <c r="F181" s="44">
        <v>1144600</v>
      </c>
      <c r="G181" s="44">
        <v>1144600</v>
      </c>
      <c r="H181" s="44">
        <f t="shared" si="12"/>
        <v>854.79324470922575</v>
      </c>
      <c r="I181" s="44">
        <f t="shared" si="13"/>
        <v>63.074328123242992</v>
      </c>
      <c r="J181" s="44">
        <f t="shared" si="13"/>
        <v>40.811523924980392</v>
      </c>
      <c r="K181" s="44">
        <f t="shared" si="13"/>
        <v>100</v>
      </c>
    </row>
    <row r="182" spans="1:11" ht="15.75" x14ac:dyDescent="0.25">
      <c r="A182" s="45" t="s">
        <v>102</v>
      </c>
      <c r="B182" s="45"/>
      <c r="C182" s="46">
        <v>497481.61</v>
      </c>
      <c r="D182" s="46">
        <v>663500</v>
      </c>
      <c r="E182" s="46">
        <v>1199600</v>
      </c>
      <c r="F182" s="46">
        <v>1139600</v>
      </c>
      <c r="G182" s="46">
        <v>1139600</v>
      </c>
      <c r="H182" s="46">
        <f t="shared" si="12"/>
        <v>133.37176423466187</v>
      </c>
      <c r="I182" s="46">
        <f t="shared" si="13"/>
        <v>180.79879427279576</v>
      </c>
      <c r="J182" s="46">
        <f t="shared" si="13"/>
        <v>94.998332777592537</v>
      </c>
      <c r="K182" s="46">
        <f t="shared" si="13"/>
        <v>100</v>
      </c>
    </row>
    <row r="183" spans="1:11" ht="15.75" x14ac:dyDescent="0.25">
      <c r="A183" s="96" t="s">
        <v>94</v>
      </c>
      <c r="B183" s="97"/>
      <c r="C183" s="18">
        <v>396272.24</v>
      </c>
      <c r="D183" s="18">
        <v>550300</v>
      </c>
      <c r="E183" s="18">
        <v>1040100</v>
      </c>
      <c r="F183" s="18">
        <v>980100</v>
      </c>
      <c r="G183" s="18">
        <v>980100</v>
      </c>
      <c r="H183" s="18">
        <f t="shared" si="12"/>
        <v>138.86917741197317</v>
      </c>
      <c r="I183" s="18">
        <f t="shared" si="13"/>
        <v>189.00599672905687</v>
      </c>
      <c r="J183" s="18">
        <f t="shared" si="13"/>
        <v>94.231323911162391</v>
      </c>
      <c r="K183" s="18">
        <f t="shared" si="13"/>
        <v>100</v>
      </c>
    </row>
    <row r="184" spans="1:11" ht="15.75" x14ac:dyDescent="0.25">
      <c r="A184" s="20" t="s">
        <v>39</v>
      </c>
      <c r="B184" s="20" t="s">
        <v>40</v>
      </c>
      <c r="C184" s="16">
        <v>326439.95</v>
      </c>
      <c r="D184" s="16">
        <v>384000</v>
      </c>
      <c r="E184" s="16">
        <v>743200</v>
      </c>
      <c r="F184" s="16">
        <v>743200</v>
      </c>
      <c r="G184" s="16">
        <v>743200</v>
      </c>
      <c r="H184" s="16">
        <f t="shared" si="12"/>
        <v>117.63266107594981</v>
      </c>
      <c r="I184" s="16">
        <f t="shared" si="13"/>
        <v>193.54166666666666</v>
      </c>
      <c r="J184" s="16">
        <f t="shared" si="13"/>
        <v>100</v>
      </c>
      <c r="K184" s="16">
        <f t="shared" si="13"/>
        <v>100</v>
      </c>
    </row>
    <row r="185" spans="1:11" x14ac:dyDescent="0.2">
      <c r="A185" s="47" t="s">
        <v>41</v>
      </c>
      <c r="B185" s="47" t="s">
        <v>42</v>
      </c>
      <c r="C185" s="36">
        <v>268375.94</v>
      </c>
      <c r="D185" s="36">
        <v>300000</v>
      </c>
      <c r="E185" s="36">
        <v>580000</v>
      </c>
      <c r="F185" s="36"/>
      <c r="G185" s="36"/>
      <c r="H185" s="36">
        <f t="shared" si="12"/>
        <v>111.78349296140333</v>
      </c>
      <c r="I185" s="36">
        <f t="shared" si="13"/>
        <v>193.33333333333334</v>
      </c>
      <c r="J185" s="36"/>
      <c r="K185" s="36"/>
    </row>
    <row r="186" spans="1:11" x14ac:dyDescent="0.2">
      <c r="A186" s="47" t="s">
        <v>43</v>
      </c>
      <c r="B186" s="47" t="s">
        <v>44</v>
      </c>
      <c r="C186" s="36">
        <v>19553.95</v>
      </c>
      <c r="D186" s="36">
        <v>34500</v>
      </c>
      <c r="E186" s="36">
        <v>67500</v>
      </c>
      <c r="F186" s="36"/>
      <c r="G186" s="36"/>
      <c r="H186" s="36">
        <f t="shared" si="12"/>
        <v>176.43494025503799</v>
      </c>
      <c r="I186" s="36">
        <f t="shared" si="13"/>
        <v>195.65217391304347</v>
      </c>
      <c r="J186" s="36"/>
      <c r="K186" s="36"/>
    </row>
    <row r="187" spans="1:11" x14ac:dyDescent="0.2">
      <c r="A187" s="47" t="s">
        <v>45</v>
      </c>
      <c r="B187" s="47" t="s">
        <v>46</v>
      </c>
      <c r="C187" s="36">
        <v>38510.06</v>
      </c>
      <c r="D187" s="36">
        <v>49500</v>
      </c>
      <c r="E187" s="36">
        <v>95700</v>
      </c>
      <c r="F187" s="36"/>
      <c r="G187" s="36"/>
      <c r="H187" s="36">
        <f t="shared" si="12"/>
        <v>128.53784180029842</v>
      </c>
      <c r="I187" s="36">
        <f t="shared" si="13"/>
        <v>193.33333333333334</v>
      </c>
      <c r="J187" s="36"/>
      <c r="K187" s="36"/>
    </row>
    <row r="188" spans="1:11" ht="15.75" x14ac:dyDescent="0.25">
      <c r="A188" s="20" t="s">
        <v>47</v>
      </c>
      <c r="B188" s="20" t="s">
        <v>48</v>
      </c>
      <c r="C188" s="16">
        <v>69832.289999999994</v>
      </c>
      <c r="D188" s="16">
        <v>166300</v>
      </c>
      <c r="E188" s="16">
        <v>236900</v>
      </c>
      <c r="F188" s="16">
        <v>236900</v>
      </c>
      <c r="G188" s="16">
        <v>236900</v>
      </c>
      <c r="H188" s="16">
        <f t="shared" si="12"/>
        <v>238.14198274179466</v>
      </c>
      <c r="I188" s="16">
        <f t="shared" si="13"/>
        <v>142.45339747444376</v>
      </c>
      <c r="J188" s="16">
        <f t="shared" si="13"/>
        <v>100</v>
      </c>
      <c r="K188" s="16">
        <f t="shared" si="13"/>
        <v>100</v>
      </c>
    </row>
    <row r="189" spans="1:11" x14ac:dyDescent="0.2">
      <c r="A189" s="47" t="s">
        <v>49</v>
      </c>
      <c r="B189" s="47" t="s">
        <v>50</v>
      </c>
      <c r="C189" s="36">
        <v>18184.832350000001</v>
      </c>
      <c r="D189" s="36">
        <v>23500</v>
      </c>
      <c r="E189" s="36">
        <v>80000</v>
      </c>
      <c r="F189" s="36"/>
      <c r="G189" s="36"/>
      <c r="H189" s="36">
        <f t="shared" si="12"/>
        <v>129.22857658349542</v>
      </c>
      <c r="I189" s="36">
        <f t="shared" si="13"/>
        <v>340.42553191489361</v>
      </c>
      <c r="J189" s="36"/>
      <c r="K189" s="36"/>
    </row>
    <row r="190" spans="1:11" x14ac:dyDescent="0.2">
      <c r="A190" s="47" t="s">
        <v>51</v>
      </c>
      <c r="B190" s="47" t="s">
        <v>52</v>
      </c>
      <c r="C190" s="36">
        <v>24499.05</v>
      </c>
      <c r="D190" s="36">
        <v>57400</v>
      </c>
      <c r="E190" s="36">
        <v>81500</v>
      </c>
      <c r="F190" s="36"/>
      <c r="G190" s="36"/>
      <c r="H190" s="36">
        <f t="shared" si="12"/>
        <v>234.2947991860909</v>
      </c>
      <c r="I190" s="36">
        <f t="shared" si="13"/>
        <v>141.98606271777004</v>
      </c>
      <c r="J190" s="36"/>
      <c r="K190" s="36"/>
    </row>
    <row r="191" spans="1:11" x14ac:dyDescent="0.2">
      <c r="A191" s="47" t="s">
        <v>53</v>
      </c>
      <c r="B191" s="47" t="s">
        <v>54</v>
      </c>
      <c r="C191" s="36">
        <v>26083.919999999998</v>
      </c>
      <c r="D191" s="36">
        <v>48400</v>
      </c>
      <c r="E191" s="36">
        <v>45400</v>
      </c>
      <c r="F191" s="36"/>
      <c r="G191" s="36"/>
      <c r="H191" s="36">
        <f t="shared" si="12"/>
        <v>185.55493192740971</v>
      </c>
      <c r="I191" s="36">
        <f t="shared" si="13"/>
        <v>93.801652892561975</v>
      </c>
      <c r="J191" s="36"/>
      <c r="K191" s="36"/>
    </row>
    <row r="192" spans="1:11" x14ac:dyDescent="0.2">
      <c r="A192" s="47" t="s">
        <v>55</v>
      </c>
      <c r="B192" s="47" t="s">
        <v>56</v>
      </c>
      <c r="C192" s="36">
        <v>1064.49</v>
      </c>
      <c r="D192" s="36">
        <v>37000</v>
      </c>
      <c r="E192" s="36">
        <v>30000</v>
      </c>
      <c r="F192" s="36"/>
      <c r="G192" s="36"/>
      <c r="H192" s="36">
        <f t="shared" si="12"/>
        <v>3475.8428919012858</v>
      </c>
      <c r="I192" s="36">
        <f t="shared" si="13"/>
        <v>81.081081081081081</v>
      </c>
      <c r="J192" s="36"/>
      <c r="K192" s="36"/>
    </row>
    <row r="193" spans="1:11" ht="15.75" x14ac:dyDescent="0.25">
      <c r="A193" s="67">
        <v>34</v>
      </c>
      <c r="B193" s="67" t="s">
        <v>129</v>
      </c>
      <c r="C193" s="68">
        <v>0</v>
      </c>
      <c r="D193" s="68">
        <v>0</v>
      </c>
      <c r="E193" s="68">
        <v>60000</v>
      </c>
      <c r="F193" s="68">
        <v>0</v>
      </c>
      <c r="G193" s="68">
        <v>0</v>
      </c>
      <c r="H193" s="68">
        <v>0</v>
      </c>
      <c r="I193" s="68">
        <v>0</v>
      </c>
      <c r="J193" s="68">
        <f>F193/E193*100</f>
        <v>0</v>
      </c>
      <c r="K193" s="68">
        <v>0</v>
      </c>
    </row>
    <row r="194" spans="1:11" x14ac:dyDescent="0.2">
      <c r="A194" s="69">
        <v>342</v>
      </c>
      <c r="B194" s="47" t="s">
        <v>120</v>
      </c>
      <c r="C194" s="70">
        <v>0</v>
      </c>
      <c r="D194" s="70">
        <v>0</v>
      </c>
      <c r="E194" s="70">
        <v>60000</v>
      </c>
      <c r="F194" s="70"/>
      <c r="G194" s="70"/>
      <c r="H194" s="36">
        <v>0</v>
      </c>
      <c r="I194" s="36">
        <v>0</v>
      </c>
      <c r="J194" s="36"/>
      <c r="K194" s="36"/>
    </row>
    <row r="195" spans="1:11" ht="15.75" x14ac:dyDescent="0.25">
      <c r="A195" s="26" t="s">
        <v>79</v>
      </c>
      <c r="B195" s="26"/>
      <c r="C195" s="18">
        <v>98854.53</v>
      </c>
      <c r="D195" s="18">
        <v>109200</v>
      </c>
      <c r="E195" s="18">
        <v>155500</v>
      </c>
      <c r="F195" s="18">
        <v>155500</v>
      </c>
      <c r="G195" s="18">
        <v>155500</v>
      </c>
      <c r="H195" s="18">
        <f t="shared" ref="H195:H209" si="14">D195/C195*100</f>
        <v>110.465347415035</v>
      </c>
      <c r="I195" s="18">
        <f t="shared" si="13"/>
        <v>142.39926739926742</v>
      </c>
      <c r="J195" s="18">
        <f t="shared" si="13"/>
        <v>100</v>
      </c>
      <c r="K195" s="18">
        <f t="shared" si="13"/>
        <v>100</v>
      </c>
    </row>
    <row r="196" spans="1:11" ht="15.75" x14ac:dyDescent="0.25">
      <c r="A196" s="20" t="s">
        <v>47</v>
      </c>
      <c r="B196" s="20" t="s">
        <v>48</v>
      </c>
      <c r="C196" s="16">
        <v>97601.49</v>
      </c>
      <c r="D196" s="16">
        <v>105300</v>
      </c>
      <c r="E196" s="16">
        <v>151600</v>
      </c>
      <c r="F196" s="16">
        <v>151600</v>
      </c>
      <c r="G196" s="16">
        <v>151600</v>
      </c>
      <c r="H196" s="16">
        <f t="shared" si="14"/>
        <v>107.8876972062619</v>
      </c>
      <c r="I196" s="16">
        <f t="shared" ref="I196:K210" si="15">E196/D196*100</f>
        <v>143.96961063627731</v>
      </c>
      <c r="J196" s="16">
        <f t="shared" si="15"/>
        <v>100</v>
      </c>
      <c r="K196" s="16">
        <f t="shared" si="15"/>
        <v>100</v>
      </c>
    </row>
    <row r="197" spans="1:11" x14ac:dyDescent="0.2">
      <c r="A197" s="47" t="s">
        <v>49</v>
      </c>
      <c r="B197" s="47" t="s">
        <v>50</v>
      </c>
      <c r="C197" s="36">
        <v>2041.96</v>
      </c>
      <c r="D197" s="36">
        <v>3500</v>
      </c>
      <c r="E197" s="36">
        <v>4000</v>
      </c>
      <c r="F197" s="36"/>
      <c r="G197" s="36"/>
      <c r="H197" s="36">
        <f t="shared" si="14"/>
        <v>171.40394522909361</v>
      </c>
      <c r="I197" s="36">
        <f t="shared" si="15"/>
        <v>114.28571428571428</v>
      </c>
      <c r="J197" s="36"/>
      <c r="K197" s="36"/>
    </row>
    <row r="198" spans="1:11" x14ac:dyDescent="0.2">
      <c r="A198" s="47" t="s">
        <v>51</v>
      </c>
      <c r="B198" s="47" t="s">
        <v>52</v>
      </c>
      <c r="C198" s="36">
        <v>44401.34</v>
      </c>
      <c r="D198" s="36">
        <v>56000</v>
      </c>
      <c r="E198" s="36">
        <v>81000</v>
      </c>
      <c r="F198" s="36"/>
      <c r="G198" s="36"/>
      <c r="H198" s="36">
        <f t="shared" si="14"/>
        <v>126.12231973179189</v>
      </c>
      <c r="I198" s="36">
        <f t="shared" si="15"/>
        <v>144.64285714285714</v>
      </c>
      <c r="J198" s="36"/>
      <c r="K198" s="36"/>
    </row>
    <row r="199" spans="1:11" x14ac:dyDescent="0.2">
      <c r="A199" s="47" t="s">
        <v>53</v>
      </c>
      <c r="B199" s="47" t="s">
        <v>54</v>
      </c>
      <c r="C199" s="36">
        <v>23163.29</v>
      </c>
      <c r="D199" s="36">
        <v>41300</v>
      </c>
      <c r="E199" s="36">
        <v>62000</v>
      </c>
      <c r="F199" s="36"/>
      <c r="G199" s="36"/>
      <c r="H199" s="36">
        <f t="shared" si="14"/>
        <v>178.29936939009957</v>
      </c>
      <c r="I199" s="36">
        <f t="shared" si="15"/>
        <v>150.12106537530266</v>
      </c>
      <c r="J199" s="36"/>
      <c r="K199" s="36"/>
    </row>
    <row r="200" spans="1:11" x14ac:dyDescent="0.2">
      <c r="A200" s="47" t="s">
        <v>55</v>
      </c>
      <c r="B200" s="47" t="s">
        <v>56</v>
      </c>
      <c r="C200" s="36">
        <v>27994.9</v>
      </c>
      <c r="D200" s="36">
        <v>4500</v>
      </c>
      <c r="E200" s="36">
        <v>4600</v>
      </c>
      <c r="F200" s="36"/>
      <c r="G200" s="36"/>
      <c r="H200" s="36">
        <f t="shared" si="14"/>
        <v>16.074356400630112</v>
      </c>
      <c r="I200" s="36">
        <f t="shared" si="15"/>
        <v>102.22222222222221</v>
      </c>
      <c r="J200" s="36"/>
      <c r="K200" s="36"/>
    </row>
    <row r="201" spans="1:11" ht="15.75" x14ac:dyDescent="0.25">
      <c r="A201" s="20" t="s">
        <v>57</v>
      </c>
      <c r="B201" s="20" t="s">
        <v>58</v>
      </c>
      <c r="C201" s="16">
        <v>1253.04</v>
      </c>
      <c r="D201" s="16">
        <v>3900</v>
      </c>
      <c r="E201" s="16">
        <v>3900</v>
      </c>
      <c r="F201" s="16">
        <v>3900</v>
      </c>
      <c r="G201" s="16">
        <v>3900</v>
      </c>
      <c r="H201" s="16">
        <f t="shared" si="14"/>
        <v>311.24305688565408</v>
      </c>
      <c r="I201" s="16">
        <f t="shared" si="15"/>
        <v>100</v>
      </c>
      <c r="J201" s="16">
        <f t="shared" si="15"/>
        <v>100</v>
      </c>
      <c r="K201" s="16">
        <f t="shared" si="15"/>
        <v>100</v>
      </c>
    </row>
    <row r="202" spans="1:11" x14ac:dyDescent="0.2">
      <c r="A202" s="47" t="s">
        <v>59</v>
      </c>
      <c r="B202" s="47" t="s">
        <v>60</v>
      </c>
      <c r="C202" s="36">
        <v>1253.04</v>
      </c>
      <c r="D202" s="36">
        <v>3900</v>
      </c>
      <c r="E202" s="36">
        <v>3900</v>
      </c>
      <c r="F202" s="36"/>
      <c r="G202" s="36"/>
      <c r="H202" s="9">
        <f t="shared" si="14"/>
        <v>311.24305688565408</v>
      </c>
      <c r="I202" s="9">
        <f t="shared" si="15"/>
        <v>100</v>
      </c>
      <c r="J202" s="9"/>
      <c r="K202" s="9"/>
    </row>
    <row r="203" spans="1:11" ht="15.75" x14ac:dyDescent="0.25">
      <c r="A203" s="96" t="s">
        <v>94</v>
      </c>
      <c r="B203" s="97"/>
      <c r="C203" s="18">
        <v>2354.84</v>
      </c>
      <c r="D203" s="18">
        <v>4000</v>
      </c>
      <c r="E203" s="18">
        <v>4000</v>
      </c>
      <c r="F203" s="18">
        <v>4000</v>
      </c>
      <c r="G203" s="18">
        <v>4000</v>
      </c>
      <c r="H203" s="18">
        <f t="shared" si="14"/>
        <v>169.86292062305719</v>
      </c>
      <c r="I203" s="18">
        <f t="shared" si="15"/>
        <v>100</v>
      </c>
      <c r="J203" s="18">
        <f t="shared" si="15"/>
        <v>100</v>
      </c>
      <c r="K203" s="18">
        <f t="shared" si="15"/>
        <v>100</v>
      </c>
    </row>
    <row r="204" spans="1:11" ht="15.75" x14ac:dyDescent="0.25">
      <c r="A204" s="20" t="s">
        <v>47</v>
      </c>
      <c r="B204" s="20" t="s">
        <v>48</v>
      </c>
      <c r="C204" s="16">
        <v>2354.84</v>
      </c>
      <c r="D204" s="16">
        <v>4000</v>
      </c>
      <c r="E204" s="16">
        <v>4000</v>
      </c>
      <c r="F204" s="16">
        <v>4000</v>
      </c>
      <c r="G204" s="16">
        <v>4000</v>
      </c>
      <c r="H204" s="16">
        <f t="shared" si="14"/>
        <v>169.86292062305719</v>
      </c>
      <c r="I204" s="16">
        <f t="shared" si="15"/>
        <v>100</v>
      </c>
      <c r="J204" s="16">
        <f t="shared" si="15"/>
        <v>100</v>
      </c>
      <c r="K204" s="16">
        <f t="shared" si="15"/>
        <v>100</v>
      </c>
    </row>
    <row r="205" spans="1:11" x14ac:dyDescent="0.2">
      <c r="A205" s="47" t="s">
        <v>51</v>
      </c>
      <c r="B205" s="47" t="s">
        <v>52</v>
      </c>
      <c r="C205" s="36">
        <v>2354.84</v>
      </c>
      <c r="D205" s="36">
        <v>4000</v>
      </c>
      <c r="E205" s="36">
        <v>4000</v>
      </c>
      <c r="F205" s="36"/>
      <c r="G205" s="36"/>
      <c r="H205" s="36">
        <f t="shared" si="14"/>
        <v>169.86292062305719</v>
      </c>
      <c r="I205" s="36">
        <f t="shared" si="15"/>
        <v>100</v>
      </c>
      <c r="J205" s="36"/>
      <c r="K205" s="36"/>
    </row>
    <row r="206" spans="1:11" ht="15.75" x14ac:dyDescent="0.25">
      <c r="A206" s="45" t="s">
        <v>103</v>
      </c>
      <c r="B206" s="45"/>
      <c r="C206" s="46">
        <v>299</v>
      </c>
      <c r="D206" s="46">
        <v>533000</v>
      </c>
      <c r="E206" s="46">
        <v>5000</v>
      </c>
      <c r="F206" s="46">
        <v>5000</v>
      </c>
      <c r="G206" s="46">
        <v>5000</v>
      </c>
      <c r="H206" s="46">
        <f t="shared" si="14"/>
        <v>178260.86956521741</v>
      </c>
      <c r="I206" s="46">
        <f t="shared" si="15"/>
        <v>0.93808630393996251</v>
      </c>
      <c r="J206" s="46">
        <f t="shared" si="15"/>
        <v>100</v>
      </c>
      <c r="K206" s="46">
        <f t="shared" si="15"/>
        <v>100</v>
      </c>
    </row>
    <row r="207" spans="1:11" ht="15.75" x14ac:dyDescent="0.25">
      <c r="A207" s="96" t="s">
        <v>94</v>
      </c>
      <c r="B207" s="97"/>
      <c r="C207" s="18">
        <v>299</v>
      </c>
      <c r="D207" s="18">
        <v>513000</v>
      </c>
      <c r="E207" s="18">
        <v>5000</v>
      </c>
      <c r="F207" s="18">
        <v>5000</v>
      </c>
      <c r="G207" s="18">
        <v>5000</v>
      </c>
      <c r="H207" s="18">
        <f t="shared" si="14"/>
        <v>171571.90635451506</v>
      </c>
      <c r="I207" s="18">
        <f t="shared" si="15"/>
        <v>0.97465886939571145</v>
      </c>
      <c r="J207" s="18">
        <f t="shared" si="15"/>
        <v>100</v>
      </c>
      <c r="K207" s="18">
        <f t="shared" si="15"/>
        <v>100</v>
      </c>
    </row>
    <row r="208" spans="1:11" ht="15.75" x14ac:dyDescent="0.25">
      <c r="A208" s="20" t="s">
        <v>61</v>
      </c>
      <c r="B208" s="20" t="s">
        <v>62</v>
      </c>
      <c r="C208" s="16">
        <v>299</v>
      </c>
      <c r="D208" s="16">
        <v>5000</v>
      </c>
      <c r="E208" s="16">
        <v>5000</v>
      </c>
      <c r="F208" s="16">
        <v>5000</v>
      </c>
      <c r="G208" s="16">
        <v>5000</v>
      </c>
      <c r="H208" s="16">
        <f t="shared" si="14"/>
        <v>1672.2408026755854</v>
      </c>
      <c r="I208" s="16">
        <f t="shared" si="15"/>
        <v>100</v>
      </c>
      <c r="J208" s="16">
        <f t="shared" si="15"/>
        <v>100</v>
      </c>
      <c r="K208" s="16">
        <f t="shared" si="15"/>
        <v>100</v>
      </c>
    </row>
    <row r="209" spans="1:11" x14ac:dyDescent="0.2">
      <c r="A209" s="47" t="s">
        <v>86</v>
      </c>
      <c r="B209" s="47" t="s">
        <v>87</v>
      </c>
      <c r="C209" s="36">
        <v>299</v>
      </c>
      <c r="D209" s="36">
        <v>5000</v>
      </c>
      <c r="E209" s="36">
        <v>5000</v>
      </c>
      <c r="F209" s="36">
        <v>5000</v>
      </c>
      <c r="G209" s="36">
        <v>5000</v>
      </c>
      <c r="H209" s="36">
        <f t="shared" si="14"/>
        <v>1672.2408026755854</v>
      </c>
      <c r="I209" s="36">
        <f t="shared" si="15"/>
        <v>100</v>
      </c>
      <c r="J209" s="36">
        <f t="shared" si="15"/>
        <v>100</v>
      </c>
      <c r="K209" s="36">
        <f t="shared" si="15"/>
        <v>100</v>
      </c>
    </row>
    <row r="210" spans="1:11" ht="15.75" x14ac:dyDescent="0.25">
      <c r="A210" s="20" t="s">
        <v>88</v>
      </c>
      <c r="B210" s="20" t="s">
        <v>89</v>
      </c>
      <c r="C210" s="16">
        <v>0</v>
      </c>
      <c r="D210" s="16">
        <v>508000</v>
      </c>
      <c r="E210" s="16">
        <v>0</v>
      </c>
      <c r="F210" s="16">
        <v>0</v>
      </c>
      <c r="G210" s="16">
        <v>0</v>
      </c>
      <c r="H210" s="16">
        <v>0</v>
      </c>
      <c r="I210" s="16">
        <f t="shared" si="15"/>
        <v>0</v>
      </c>
      <c r="J210" s="16">
        <v>0</v>
      </c>
      <c r="K210" s="16">
        <v>0</v>
      </c>
    </row>
    <row r="211" spans="1:11" x14ac:dyDescent="0.2">
      <c r="A211" s="47" t="s">
        <v>90</v>
      </c>
      <c r="B211" s="47" t="s">
        <v>91</v>
      </c>
      <c r="C211" s="36">
        <v>0</v>
      </c>
      <c r="D211" s="36">
        <v>508000</v>
      </c>
      <c r="E211" s="36">
        <v>0</v>
      </c>
      <c r="F211" s="36"/>
      <c r="G211" s="36"/>
      <c r="H211" s="36">
        <v>0</v>
      </c>
      <c r="I211" s="36">
        <v>0</v>
      </c>
      <c r="J211" s="36"/>
      <c r="K211" s="36"/>
    </row>
    <row r="212" spans="1:11" ht="15.75" x14ac:dyDescent="0.25">
      <c r="A212" s="96" t="s">
        <v>94</v>
      </c>
      <c r="B212" s="97"/>
      <c r="C212" s="18">
        <v>0</v>
      </c>
      <c r="D212" s="18">
        <v>20000</v>
      </c>
      <c r="E212" s="18">
        <v>0</v>
      </c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</row>
    <row r="213" spans="1:11" ht="15.75" x14ac:dyDescent="0.25">
      <c r="A213" s="20" t="s">
        <v>88</v>
      </c>
      <c r="B213" s="20" t="s">
        <v>89</v>
      </c>
      <c r="C213" s="16">
        <v>0</v>
      </c>
      <c r="D213" s="16">
        <v>20000</v>
      </c>
      <c r="E213" s="16">
        <v>0</v>
      </c>
      <c r="F213" s="16">
        <v>0</v>
      </c>
      <c r="G213" s="16">
        <v>0</v>
      </c>
      <c r="H213" s="16">
        <v>0</v>
      </c>
      <c r="I213" s="16">
        <f>E213/D213*100</f>
        <v>0</v>
      </c>
      <c r="J213" s="16">
        <v>0</v>
      </c>
      <c r="K213" s="16">
        <v>0</v>
      </c>
    </row>
    <row r="214" spans="1:11" x14ac:dyDescent="0.2">
      <c r="A214" s="47" t="s">
        <v>90</v>
      </c>
      <c r="B214" s="47" t="s">
        <v>91</v>
      </c>
      <c r="C214" s="36">
        <v>0</v>
      </c>
      <c r="D214" s="36">
        <v>20000</v>
      </c>
      <c r="E214" s="36">
        <v>0</v>
      </c>
      <c r="F214" s="37"/>
      <c r="G214" s="37"/>
      <c r="H214" s="36">
        <v>0</v>
      </c>
      <c r="I214" s="36">
        <f>E214/D214*100</f>
        <v>0</v>
      </c>
      <c r="J214" s="36"/>
      <c r="K214" s="36"/>
    </row>
    <row r="215" spans="1:11" ht="15.75" x14ac:dyDescent="0.25">
      <c r="A215" s="26" t="s">
        <v>130</v>
      </c>
      <c r="B215" s="26"/>
      <c r="C215" s="18">
        <v>0</v>
      </c>
      <c r="D215" s="18">
        <v>0</v>
      </c>
      <c r="E215" s="18">
        <v>0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</row>
    <row r="216" spans="1:11" ht="15.75" x14ac:dyDescent="0.25">
      <c r="A216" s="20" t="s">
        <v>61</v>
      </c>
      <c r="B216" s="20" t="s">
        <v>62</v>
      </c>
      <c r="C216" s="59">
        <v>0</v>
      </c>
      <c r="D216" s="59">
        <v>0</v>
      </c>
      <c r="E216" s="59">
        <v>0</v>
      </c>
      <c r="F216" s="61">
        <v>0</v>
      </c>
      <c r="G216" s="61">
        <v>0</v>
      </c>
      <c r="H216" s="59">
        <v>0</v>
      </c>
      <c r="I216" s="59">
        <v>0</v>
      </c>
      <c r="J216" s="59">
        <v>0</v>
      </c>
      <c r="K216" s="59">
        <v>0</v>
      </c>
    </row>
    <row r="217" spans="1:11" x14ac:dyDescent="0.2">
      <c r="A217" s="47" t="s">
        <v>86</v>
      </c>
      <c r="B217" s="47" t="s">
        <v>87</v>
      </c>
      <c r="C217" s="36">
        <v>0</v>
      </c>
      <c r="D217" s="36">
        <v>0</v>
      </c>
      <c r="E217" s="36">
        <v>0</v>
      </c>
      <c r="F217" s="60"/>
      <c r="G217" s="60"/>
      <c r="H217" s="36">
        <v>0</v>
      </c>
      <c r="I217" s="36">
        <v>0</v>
      </c>
      <c r="J217" s="36"/>
      <c r="K217" s="36"/>
    </row>
    <row r="218" spans="1:11" ht="19.5" customHeight="1" x14ac:dyDescent="0.25">
      <c r="A218" s="112" t="s">
        <v>104</v>
      </c>
      <c r="B218" s="113"/>
      <c r="C218" s="46">
        <v>22403.66</v>
      </c>
      <c r="D218" s="46">
        <v>3250000</v>
      </c>
      <c r="E218" s="46">
        <v>1600000</v>
      </c>
      <c r="F218" s="46">
        <v>0</v>
      </c>
      <c r="G218" s="46">
        <v>0</v>
      </c>
      <c r="H218" s="46">
        <f>D218/C218*100</f>
        <v>14506.558303420066</v>
      </c>
      <c r="I218" s="46">
        <f t="shared" ref="I218:J221" si="16">E218/D218*100</f>
        <v>49.230769230769234</v>
      </c>
      <c r="J218" s="46">
        <f t="shared" si="16"/>
        <v>0</v>
      </c>
      <c r="K218" s="46">
        <v>0</v>
      </c>
    </row>
    <row r="219" spans="1:11" ht="15.75" x14ac:dyDescent="0.25">
      <c r="A219" s="96" t="s">
        <v>94</v>
      </c>
      <c r="B219" s="97"/>
      <c r="C219" s="18">
        <v>22403.66</v>
      </c>
      <c r="D219" s="18">
        <v>3250000</v>
      </c>
      <c r="E219" s="18">
        <v>1600000</v>
      </c>
      <c r="F219" s="18">
        <v>0</v>
      </c>
      <c r="G219" s="18">
        <v>0</v>
      </c>
      <c r="H219" s="18">
        <f>D219/C219*100</f>
        <v>14506.558303420066</v>
      </c>
      <c r="I219" s="18">
        <f t="shared" si="16"/>
        <v>49.230769230769234</v>
      </c>
      <c r="J219" s="18">
        <f t="shared" si="16"/>
        <v>0</v>
      </c>
      <c r="K219" s="18">
        <v>0</v>
      </c>
    </row>
    <row r="220" spans="1:11" ht="15.75" x14ac:dyDescent="0.25">
      <c r="A220" s="20" t="s">
        <v>88</v>
      </c>
      <c r="B220" s="20" t="s">
        <v>89</v>
      </c>
      <c r="C220" s="16">
        <v>22403.66</v>
      </c>
      <c r="D220" s="16">
        <v>3250000</v>
      </c>
      <c r="E220" s="16">
        <v>0</v>
      </c>
      <c r="F220" s="16">
        <v>0</v>
      </c>
      <c r="G220" s="16">
        <v>0</v>
      </c>
      <c r="H220" s="16">
        <f>D220/C220*100</f>
        <v>14506.558303420066</v>
      </c>
      <c r="I220" s="16">
        <f t="shared" si="16"/>
        <v>0</v>
      </c>
      <c r="J220" s="16">
        <v>0</v>
      </c>
      <c r="K220" s="16">
        <v>0</v>
      </c>
    </row>
    <row r="221" spans="1:11" x14ac:dyDescent="0.2">
      <c r="A221" s="47" t="s">
        <v>90</v>
      </c>
      <c r="B221" s="47" t="s">
        <v>91</v>
      </c>
      <c r="C221" s="36">
        <v>22403.66</v>
      </c>
      <c r="D221" s="36">
        <v>3250000</v>
      </c>
      <c r="E221" s="36">
        <v>0</v>
      </c>
      <c r="F221" s="60">
        <v>0</v>
      </c>
      <c r="G221" s="60">
        <v>0</v>
      </c>
      <c r="H221" s="36">
        <f>D221/C221*100</f>
        <v>14506.558303420066</v>
      </c>
      <c r="I221" s="36">
        <f t="shared" si="16"/>
        <v>0</v>
      </c>
      <c r="J221" s="36"/>
      <c r="K221" s="36"/>
    </row>
    <row r="222" spans="1:11" ht="15.75" x14ac:dyDescent="0.25">
      <c r="A222" s="64">
        <v>54</v>
      </c>
      <c r="B222" s="16" t="s">
        <v>124</v>
      </c>
      <c r="C222" s="16">
        <v>0</v>
      </c>
      <c r="D222" s="16">
        <v>0</v>
      </c>
      <c r="E222" s="16">
        <v>1600000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</row>
    <row r="223" spans="1:11" ht="45" x14ac:dyDescent="0.2">
      <c r="A223" s="56">
        <v>544</v>
      </c>
      <c r="B223" s="38" t="s">
        <v>125</v>
      </c>
      <c r="C223" s="36">
        <v>0</v>
      </c>
      <c r="D223" s="36">
        <v>0</v>
      </c>
      <c r="E223" s="36">
        <v>1600000</v>
      </c>
      <c r="F223" s="36">
        <v>0</v>
      </c>
      <c r="G223" s="36">
        <v>0</v>
      </c>
      <c r="H223" s="9">
        <v>0</v>
      </c>
      <c r="I223" s="9">
        <v>0</v>
      </c>
      <c r="J223" s="9">
        <v>0</v>
      </c>
      <c r="K223" s="9">
        <v>0</v>
      </c>
    </row>
    <row r="224" spans="1:11" x14ac:dyDescent="0.2">
      <c r="A224" s="71"/>
      <c r="B224" s="72"/>
      <c r="C224" s="48"/>
      <c r="D224" s="48"/>
      <c r="E224" s="48"/>
      <c r="F224" s="48"/>
      <c r="G224" s="48"/>
      <c r="H224" s="41"/>
      <c r="I224" s="41"/>
      <c r="J224" s="41"/>
      <c r="K224" s="41"/>
    </row>
    <row r="225" spans="1:11" x14ac:dyDescent="0.2">
      <c r="A225" s="71"/>
      <c r="B225" s="72"/>
      <c r="C225" s="48"/>
      <c r="D225" s="48"/>
      <c r="E225" s="48"/>
      <c r="F225" s="48"/>
      <c r="G225" s="48"/>
      <c r="H225" s="41"/>
      <c r="I225" s="41"/>
      <c r="J225" s="41"/>
      <c r="K225" s="41"/>
    </row>
    <row r="226" spans="1:11" x14ac:dyDescent="0.2">
      <c r="A226" s="71"/>
      <c r="B226" s="72"/>
      <c r="C226" s="48"/>
      <c r="D226" s="48"/>
      <c r="E226" s="48"/>
      <c r="F226" s="48"/>
      <c r="G226" s="48"/>
      <c r="H226" s="41"/>
      <c r="I226" s="41"/>
      <c r="J226" s="41"/>
      <c r="K226" s="41"/>
    </row>
    <row r="227" spans="1:11" x14ac:dyDescent="0.2">
      <c r="A227" s="71"/>
      <c r="B227" s="72"/>
      <c r="C227" s="48"/>
      <c r="D227" s="48"/>
      <c r="E227" s="48"/>
      <c r="F227" s="48"/>
      <c r="G227" s="48"/>
      <c r="H227" s="41"/>
      <c r="I227" s="41"/>
      <c r="J227" s="41"/>
      <c r="K227" s="41"/>
    </row>
    <row r="228" spans="1:11" x14ac:dyDescent="0.2">
      <c r="A228" s="71"/>
      <c r="B228" s="72"/>
      <c r="C228" s="48"/>
      <c r="D228" s="48"/>
      <c r="E228" s="48"/>
      <c r="F228" s="48"/>
      <c r="G228" s="48"/>
      <c r="H228" s="41"/>
      <c r="I228" s="41"/>
      <c r="J228" s="41"/>
      <c r="K228" s="41"/>
    </row>
    <row r="229" spans="1:11" x14ac:dyDescent="0.2">
      <c r="A229" s="71"/>
      <c r="B229" s="72"/>
      <c r="C229" s="48"/>
      <c r="D229" s="48"/>
      <c r="E229" s="48"/>
      <c r="F229" s="48"/>
      <c r="G229" s="48"/>
      <c r="H229" s="41"/>
      <c r="I229" s="41"/>
      <c r="J229" s="41"/>
      <c r="K229" s="41"/>
    </row>
    <row r="230" spans="1:11" x14ac:dyDescent="0.2">
      <c r="A230" s="92" t="s">
        <v>80</v>
      </c>
      <c r="B230" s="92"/>
      <c r="C230" s="92"/>
      <c r="D230" s="92"/>
      <c r="E230" s="92"/>
      <c r="F230" s="92"/>
      <c r="G230" s="92"/>
      <c r="H230" s="92"/>
      <c r="I230" s="92"/>
      <c r="J230" s="92"/>
      <c r="K230" s="92"/>
    </row>
    <row r="232" spans="1:11" x14ac:dyDescent="0.2">
      <c r="A232" s="94" t="s">
        <v>110</v>
      </c>
      <c r="B232" s="94"/>
      <c r="C232" s="94"/>
      <c r="D232" s="94"/>
      <c r="E232" s="94"/>
      <c r="F232" s="94"/>
      <c r="G232" s="94"/>
      <c r="H232" s="94"/>
      <c r="I232" s="94"/>
      <c r="J232" s="94"/>
      <c r="K232" s="94"/>
    </row>
    <row r="236" spans="1:11" x14ac:dyDescent="0.2">
      <c r="H236" s="92" t="s">
        <v>81</v>
      </c>
      <c r="I236" s="92"/>
      <c r="J236" s="92"/>
      <c r="K236" s="92"/>
    </row>
    <row r="237" spans="1:11" x14ac:dyDescent="0.2">
      <c r="H237" s="92" t="s">
        <v>82</v>
      </c>
      <c r="I237" s="92"/>
      <c r="J237" s="92"/>
      <c r="K237" s="92"/>
    </row>
  </sheetData>
  <mergeCells count="46">
    <mergeCell ref="A139:B139"/>
    <mergeCell ref="A16:K16"/>
    <mergeCell ref="A17:K17"/>
    <mergeCell ref="A20:K20"/>
    <mergeCell ref="A24:K24"/>
    <mergeCell ref="A30:K30"/>
    <mergeCell ref="A44:B44"/>
    <mergeCell ref="A42:B42"/>
    <mergeCell ref="A22:K22"/>
    <mergeCell ref="A26:B26"/>
    <mergeCell ref="A11:K11"/>
    <mergeCell ref="A4:B4"/>
    <mergeCell ref="A5:B5"/>
    <mergeCell ref="A6:B6"/>
    <mergeCell ref="A7:B7"/>
    <mergeCell ref="A8:B8"/>
    <mergeCell ref="A36:K36"/>
    <mergeCell ref="H237:K237"/>
    <mergeCell ref="A106:K106"/>
    <mergeCell ref="A146:K146"/>
    <mergeCell ref="A148:B149"/>
    <mergeCell ref="A150:B150"/>
    <mergeCell ref="A218:B218"/>
    <mergeCell ref="A56:K56"/>
    <mergeCell ref="A39:B39"/>
    <mergeCell ref="A40:B40"/>
    <mergeCell ref="A41:K41"/>
    <mergeCell ref="A91:B91"/>
    <mergeCell ref="A131:B131"/>
    <mergeCell ref="A98:B98"/>
    <mergeCell ref="A61:B61"/>
    <mergeCell ref="H236:K236"/>
    <mergeCell ref="A232:K232"/>
    <mergeCell ref="A108:B109"/>
    <mergeCell ref="A53:K53"/>
    <mergeCell ref="A54:K54"/>
    <mergeCell ref="A156:K156"/>
    <mergeCell ref="A158:K158"/>
    <mergeCell ref="A160:K160"/>
    <mergeCell ref="A164:B165"/>
    <mergeCell ref="A230:K230"/>
    <mergeCell ref="A183:B183"/>
    <mergeCell ref="A203:B203"/>
    <mergeCell ref="A212:B212"/>
    <mergeCell ref="A219:B219"/>
    <mergeCell ref="A207:B207"/>
  </mergeCells>
  <pageMargins left="0.25" right="0.25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Šikljan</dc:creator>
  <cp:lastModifiedBy>Općina Vojnić</cp:lastModifiedBy>
  <cp:lastPrinted>2020-12-21T07:06:30Z</cp:lastPrinted>
  <dcterms:created xsi:type="dcterms:W3CDTF">2018-11-20T11:07:05Z</dcterms:created>
  <dcterms:modified xsi:type="dcterms:W3CDTF">2021-01-08T07:42:43Z</dcterms:modified>
</cp:coreProperties>
</file>